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Mission, Vision &amp; Goals" sheetId="7" r:id="rId1"/>
    <sheet name="Strategy, Obj. &amp; Responsibility" sheetId="2" r:id="rId2"/>
    <sheet name="Objective Details 1.1.1" sheetId="54" r:id="rId3"/>
    <sheet name="Objective Details 1.1.2" sheetId="21" r:id="rId4"/>
    <sheet name="Objective Details 1.2.1" sheetId="19" r:id="rId5"/>
    <sheet name="Objective Details 1.2.2" sheetId="22" r:id="rId6"/>
    <sheet name="Objective Details 1.3.1" sheetId="23" r:id="rId7"/>
    <sheet name="Objective Details 1.3.2" sheetId="55" r:id="rId8"/>
    <sheet name="Objective Details  1.4.1" sheetId="24" r:id="rId9"/>
    <sheet name="Objective Details 1.5.1" sheetId="28" r:id="rId10"/>
    <sheet name="Objective Details 1.6.1" sheetId="51" r:id="rId11"/>
    <sheet name="Objective Details 1.7.1" sheetId="27" r:id="rId12"/>
    <sheet name="Objective Details 1.7.2" sheetId="29" r:id="rId13"/>
    <sheet name="Objective Details 2.1.1" sheetId="26" r:id="rId14"/>
    <sheet name="Objective Details 2.1.2" sheetId="20" r:id="rId15"/>
    <sheet name="Objective Details 2.1.3" sheetId="33" r:id="rId16"/>
    <sheet name="Objective Details 2.1.4" sheetId="32" r:id="rId17"/>
    <sheet name="Objective Details 3.1.1" sheetId="31" r:id="rId18"/>
    <sheet name="Objective Details 3.1.2" sheetId="30" r:id="rId19"/>
    <sheet name="Objective Details 3.2.1" sheetId="37" r:id="rId20"/>
    <sheet name="Objective Details 4.1.1" sheetId="35" r:id="rId21"/>
    <sheet name="Objective Details 4.1.2" sheetId="34" r:id="rId22"/>
    <sheet name="Objective Details 4.2.1" sheetId="43" r:id="rId23"/>
    <sheet name="Objective Details 4.2.2" sheetId="53" r:id="rId24"/>
    <sheet name="Objective Details 5.1.1" sheetId="42" r:id="rId25"/>
    <sheet name="Objective Details 5.1.2" sheetId="41" r:id="rId26"/>
    <sheet name="Objective Details 6.1.1" sheetId="39" r:id="rId27"/>
    <sheet name="Objective Details 6.1.2." sheetId="47" r:id="rId28"/>
    <sheet name="Objective 6.2.1" sheetId="38" r:id="rId29"/>
    <sheet name="Objective Details 7.1.1" sheetId="46" r:id="rId30"/>
    <sheet name="Objective Details 7.1.2" sheetId="45" r:id="rId31"/>
    <sheet name="Objective Details 8.1.1" sheetId="49" r:id="rId32"/>
    <sheet name="Objective Details 8.1.2" sheetId="44" r:id="rId33"/>
    <sheet name="Sheet7" sheetId="9" r:id="rId34"/>
  </sheets>
  <externalReferences>
    <externalReference r:id="rId35"/>
  </externalReferences>
  <definedNames>
    <definedName name="AgencyName">'[1]Drop Down Options'!$A$1:$A$5</definedName>
    <definedName name="Eval">'[1]Drop Down Options'!$A$17:$A$21</definedName>
    <definedName name="_xlnm.Print_Area" localSheetId="0">'Mission, Vision &amp; Goals'!$A$1:$G$23</definedName>
    <definedName name="_xlnm.Print_Area" localSheetId="3">'Objective Details 1.1.2'!$A$1:$G$75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41" l="1"/>
  <c r="B26" i="42"/>
  <c r="B26" i="21"/>
  <c r="B26" i="32"/>
  <c r="B26" i="33"/>
  <c r="B26" i="26"/>
  <c r="B26" i="44"/>
  <c r="B26" i="49"/>
  <c r="B26" i="45"/>
  <c r="B26" i="46"/>
  <c r="B26" i="53"/>
  <c r="B26" i="43"/>
  <c r="B26" i="37"/>
  <c r="B26" i="30"/>
  <c r="B26" i="31"/>
  <c r="B26" i="20"/>
  <c r="B26" i="29"/>
  <c r="B26" i="27"/>
  <c r="B25" i="51"/>
  <c r="B25" i="28"/>
  <c r="B26" i="24"/>
  <c r="B26" i="55"/>
  <c r="B26" i="23"/>
  <c r="B26" i="19"/>
  <c r="B26" i="54"/>
  <c r="C33" i="54" l="1"/>
  <c r="C33" i="33" l="1"/>
  <c r="C33" i="20"/>
  <c r="C33" i="26" l="1"/>
  <c r="C33" i="23"/>
  <c r="C33" i="21" l="1"/>
  <c r="C33" i="19" l="1"/>
</calcChain>
</file>

<file path=xl/sharedStrings.xml><?xml version="1.0" encoding="utf-8"?>
<sst xmlns="http://schemas.openxmlformats.org/spreadsheetml/2006/main" count="3930" uniqueCount="682">
  <si>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</si>
  <si>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</si>
  <si>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</si>
  <si>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</si>
  <si>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</si>
  <si>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</si>
  <si>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</si>
  <si>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</si>
  <si>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</si>
  <si>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</si>
  <si>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</si>
  <si>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</si>
  <si>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</si>
  <si>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</si>
  <si>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Federal</t>
  </si>
  <si>
    <t>Is Performance Measure Required?</t>
  </si>
  <si>
    <t>Type of Performance Measure</t>
  </si>
  <si>
    <t>Outcome</t>
  </si>
  <si>
    <t>Efficiency</t>
  </si>
  <si>
    <t>Output</t>
  </si>
  <si>
    <t>Input/Explanatory/Activity</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</si>
  <si>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</si>
  <si>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</si>
  <si>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</si>
  <si>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</si>
  <si>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</si>
  <si>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</si>
  <si>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</si>
  <si>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</si>
  <si>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</si>
  <si>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</si>
  <si>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</si>
  <si>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</si>
  <si>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</si>
  <si>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</si>
  <si>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</si>
  <si>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</si>
  <si>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</si>
  <si>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</si>
  <si>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</si>
  <si>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</si>
  <si>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</si>
  <si>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</si>
  <si>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</si>
  <si>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</si>
  <si>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</si>
  <si>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</si>
  <si>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</si>
  <si>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</si>
  <si>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</si>
  <si>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</si>
  <si>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</si>
  <si>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</si>
  <si>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</si>
  <si>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</si>
  <si>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t>
  </si>
  <si>
    <t>(i.e. state and federal statutes or provisos the goal is satisfying)</t>
  </si>
  <si>
    <t>(i.e. state and federal statutes or provisos the goal or objective is satisfying)</t>
  </si>
  <si>
    <t>Objective Number and Description</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</si>
  <si>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</si>
  <si>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</si>
  <si>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</si>
  <si>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</si>
  <si>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</si>
  <si>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</si>
  <si>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</si>
  <si>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</si>
  <si>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</si>
  <si>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</si>
  <si>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</si>
  <si>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</si>
  <si>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</si>
  <si>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</si>
  <si>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</si>
  <si>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</si>
  <si>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</si>
  <si>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Responsible Person</t>
  </si>
  <si>
    <t>Program Names:</t>
  </si>
  <si>
    <t>How the Agency is Measuring its Performance</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</si>
  <si>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</si>
  <si>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</si>
  <si>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</si>
  <si>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</si>
  <si>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</si>
  <si>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</si>
  <si>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</si>
  <si>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Objective # and Description:</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</si>
  <si>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</si>
  <si>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</si>
  <si>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</si>
  <si>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</si>
  <si>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</si>
  <si>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</si>
  <si>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</si>
  <si>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</si>
  <si>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</si>
  <si>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</si>
  <si>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</si>
  <si>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The agency does not need to insert the information for the rest of the columns for any strategy, type "n/a"</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</si>
  <si>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</si>
  <si>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</si>
  <si>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</si>
  <si>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</si>
  <si>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</si>
  <si>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</si>
  <si>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</si>
  <si>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</si>
  <si>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</si>
  <si>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</si>
  <si>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</si>
  <si>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</si>
  <si>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Department of Juvenile Justice</t>
  </si>
  <si>
    <t xml:space="preserve">It is the mission of the South Carolina Department of Juvenile Justice to protect the public and reclaim juveniles through prevention, community services, education and rehabilitative services in the least restrictive environment.  </t>
  </si>
  <si>
    <t>DJJ will fuse its community and institutional resources to create a seamless continuum of services within a restorative justice framework, thereby becoming optimally effective in fulfilling its mission to redirect lives of troubled children.</t>
  </si>
  <si>
    <t>63-19-1010, 63-19-350, 63-19-360, 63-19-38063-19-1840</t>
  </si>
  <si>
    <t>63-1-20, 36-19-350,63-19-360,63-19-1450,</t>
  </si>
  <si>
    <t xml:space="preserve">Angela Rita </t>
  </si>
  <si>
    <t>Deputy Director for Community  Services</t>
  </si>
  <si>
    <t>Brett Macgargle Angela Rita</t>
  </si>
  <si>
    <t>Angela Rita</t>
  </si>
  <si>
    <t>Brett Macgargle</t>
  </si>
  <si>
    <t>Senior Deputy Director, Planning &amp; Programs</t>
  </si>
  <si>
    <t>Robin Owens</t>
  </si>
  <si>
    <t>Deputy Director for Administrative Services</t>
  </si>
  <si>
    <t xml:space="preserve">DJJ is required to provide intake and assessment services and to supervise youth on probation or parole.  In an effort to reduce the juvenile crime rate, the agency is expanding its prevention efforts.  The agency is committed to keeping youth in home, in school and out of trouble.  </t>
  </si>
  <si>
    <t>Community Services</t>
  </si>
  <si>
    <t>Strategy 1.3 - Assess and enhance Intensive Supervision Services</t>
  </si>
  <si>
    <t>Senior Deputy Director, Planning &amp; Programs, Deputy Director of Community Services</t>
  </si>
  <si>
    <t>Katherine Speed</t>
  </si>
  <si>
    <t>Associate Deputy Director for Treatment and Rehabilitative Services</t>
  </si>
  <si>
    <t xml:space="preserve">Director of Program Development </t>
  </si>
  <si>
    <t>Planning and Programs</t>
  </si>
  <si>
    <t>William Latta</t>
  </si>
  <si>
    <t>Velvet McGowan</t>
  </si>
  <si>
    <t xml:space="preserve">Legal and Policy Coordination </t>
  </si>
  <si>
    <t>PbS State Coordinator</t>
  </si>
  <si>
    <t>James Quinn</t>
  </si>
  <si>
    <t>Harold Mayes</t>
  </si>
  <si>
    <t xml:space="preserve">Krista Emory </t>
  </si>
  <si>
    <t>Krista Emory</t>
  </si>
  <si>
    <t>Administrative Services</t>
  </si>
  <si>
    <t xml:space="preserve">Interim Human Resources Director </t>
  </si>
  <si>
    <t>Director of the Job Readiness Training Center</t>
  </si>
  <si>
    <t>1600 Shivers Road Columbia, S.C. 29210</t>
  </si>
  <si>
    <t>Beth Mackinem</t>
  </si>
  <si>
    <t>Director of Community Justice</t>
  </si>
  <si>
    <t>Craig Wheatley</t>
  </si>
  <si>
    <t>Director of Research and Statistics</t>
  </si>
  <si>
    <t>Treatment and Intervention Services</t>
  </si>
  <si>
    <t>1620 Shivers Road Columbia, S.C. 29210</t>
  </si>
  <si>
    <t xml:space="preserve">Tracy Washington </t>
  </si>
  <si>
    <t xml:space="preserve">Director of Classification </t>
  </si>
  <si>
    <t xml:space="preserve">Superintendent of Education </t>
  </si>
  <si>
    <t>Associate Deputy Director for Treatment and Intervention Services</t>
  </si>
  <si>
    <t>N/A</t>
  </si>
  <si>
    <t>In an effort to ensure efficacy of intensive supervision services (ISS), DJJ conducts periodic reviews. This practice enables community service management to identify strengths and weaknesses and to implement strategies that improve processes designed to keep youth in home, in school/employment and out of trouble.</t>
  </si>
  <si>
    <t>Deputy Director of Community Services</t>
  </si>
  <si>
    <t xml:space="preserve">DJJ is invested in improving conditions of confinement. Critical processes are those that have a direct impact on the youth in custody. DJJ monitors practices associated with annual admissions to its hardware secure facilities and the average duration in isolation. Both are tied to the conditions of confinement and may have implications for long-term outcomes for youth. Researchers have discovered a correlation between youth’s residential experiences and the safety and climate within the facility.  More importantly, researchers found that the youth with positive experiences, while in custody, were less likely to recidivate. </t>
  </si>
  <si>
    <t xml:space="preserve">Fifty-two percent of youth committed to the BRRC receive special education and related services as specified under the Individuals with Disabilities Education Act. Additionally, 44% of BRRC student population is older than is typical for their grade placement. Given the aforementioned demographics, DJJ’s school district is focused on individualized learning for all students.  DJJ is invested in improving educational outcomes for juveniles committed to its care. Better educational outcomes will increase workforce and post-secondary educational opportunities for youth upon their return to the community. </t>
  </si>
  <si>
    <t xml:space="preserve">Greater utilization of community evaluations for low risk and status offenders is a key deliverable. Community evaluations are in line with the least restrictive setting principle and are less costly than residential evaluations.  Moreover, a recent independent study found that juveniles evaluated in the community had a 33% percent lower re-arrest rate than comparable offenders evaluated in a secure custody setting.  </t>
  </si>
  <si>
    <t xml:space="preserve">The Workforce Planning Committee was established to monitor workforce trends.  The committee is charged with addressing workforce conditions and developing processes to ensure a quality workforce.   Retaining a quality well trained workforce ensures that citizens of South Carolina have a juvenile justice agency that meets its expectations by protecting the public and reclaiming its youth.   </t>
  </si>
  <si>
    <t>State Statute: 63-19-330(A)</t>
  </si>
  <si>
    <t xml:space="preserve">State Statutes: 63-1-20, 63-19-350 </t>
  </si>
  <si>
    <t>DJJ operates an accredited school district. Educational services are provided for juveniles committed to the Broad River Road Complex, three Regional Evaluation Centers and the Juvenile Detention Center.</t>
  </si>
  <si>
    <t xml:space="preserve"> 4900 Broad River Rd. Columbia, S.C.  29212</t>
  </si>
  <si>
    <t>Rehabilitative Services</t>
  </si>
  <si>
    <t xml:space="preserve">This Office oversees clinical services through out the agency. Social Work, Psychology, Trauma Training and Classification Services are administered out of this office. </t>
  </si>
  <si>
    <t xml:space="preserve">This Division supports other divisions and includes Human Resources, Fiscal Affairs, Compliance and Medicaid, Staff Development and Training, Information Technology and Support Services. </t>
  </si>
  <si>
    <t>This Division supports other divisions and includes Human Resources, Fiscal Affairs, Compliance and Medicaid, Staff Development and Training, Information Technology and Support Services.</t>
  </si>
  <si>
    <t>This Office consists of the General Counsel, Internal Release Authority, Policy Administration and Performance-based-Standards.</t>
  </si>
  <si>
    <t>This Division oversees county-level case management supervision, prevention, and victim services at  43 county offices.  Other program areas include Community Justice,  Community Development, Quality Assurance and Community Policy Development and Training.</t>
  </si>
  <si>
    <t>This Division supports all agency divisions in eight functional areas: program and grants development, research and statistics, strategic planning, public affairs, chaplaincy, legislative activities, juvenile and family relations and the Job Readiness and Training Center.</t>
  </si>
  <si>
    <t xml:space="preserve">This Division supports all agency divisions in eight functional areas: program and grants development, research and statistics, strategic planning, public  </t>
  </si>
  <si>
    <t>The South Carolina Risk and Needs Assessment (SC RANA) is the agency’s version of a 4th generation risk and needs assessment.  When fully operational, this instrument will provide staff, Solicitors’ Offices and Family Courts with a more reliable basis to determine a juvenile’s risk and needs and enable staff to effectively target its most intensive supervision and services to the offenders that present the greatest risk to reoffend.</t>
  </si>
  <si>
    <t>This program provides comprehensive treatment and intervention services through the professional practices of social work, psychology, and classification. Although this program impacts youth throughout the juvenile justice system, the majority of the services provided support the youth confined to the long-term institution.  Youth housed at the three regional evaluation centers and the DJJ Detention Center receive social work and psychological services. Community-based social work and psychological services are available in certain county offices.   Special needs case coordination and the trauma informed services and training initiative are also provided as a part of this program.   Treatment and Intervention works in tandem with the other programs to improve functional outcomes for justice involved youth thereby transforming these youth in to productive, law abiding citizens.</t>
  </si>
  <si>
    <t>Educational Services</t>
  </si>
  <si>
    <t xml:space="preserve">DJJ’s special school district is fully accredited and offers academic programs to students in DJJ run facilities. Juveniles are able to earn a high school diploma or a GED.  Special education services and supports are provided.  Additionally, students have access to career and technology education and other job readiness strategies which are designed to prepare juveniles to reintegrate into the community job or school ready and crime free. </t>
  </si>
  <si>
    <t>Support Services</t>
  </si>
  <si>
    <t>4900 Broad River Road Columbia, S.C.  29212</t>
  </si>
  <si>
    <t xml:space="preserve"> 4900 Broad River Road Columbia, S.C.  29212</t>
  </si>
  <si>
    <t>4900  Broad River Road Columbia, S.C.  29212</t>
  </si>
  <si>
    <t xml:space="preserve">The objective specifies an effort to increase this service  in 12 counties by the end of FY 17-18. It is relevant and measurable.  </t>
  </si>
  <si>
    <t xml:space="preserve">Improving the conditions of confinement is in keeping with juvenile justice reform and is associated improved outcomes for youth. </t>
  </si>
  <si>
    <t xml:space="preserve">The periodic monitoring of processes is a means of ensuring that programs and  services are both effective and efficient. Data derived from  the process will be used for continuous quality improvement purposes.  </t>
  </si>
  <si>
    <t>Prevention is key to lowering juvenile justice costs over the long haul.   G.R.E.A.T.  is an early intervention strategy that is designed to avert delinquency by reaching at-risk elementary and middle school students before they become involved in gangs or other illegal activity.</t>
  </si>
  <si>
    <t xml:space="preserve"> Retaining a quality well trained workforce ensures that citizens of South Carolina have a juvenile justice agency that meets its expectations by protecting the public and reclaiming its youth.   </t>
  </si>
  <si>
    <t xml:space="preserve"> Performance- based Standards (PbS) is a quality ensure process that monitors the conditions of confinement in juvenile justice facilities.  Improving the conditions of confinement is in keeping with juvenile justice reform and is associated improved outcomes for youth. </t>
  </si>
  <si>
    <t xml:space="preserve">Angela Flowers </t>
  </si>
  <si>
    <t xml:space="preserve">Director of Planning and Evaluation   </t>
  </si>
  <si>
    <t xml:space="preserve">Thomas Williams     </t>
  </si>
  <si>
    <t>Director of Rehabilitative Services</t>
  </si>
  <si>
    <t xml:space="preserve">Strategy 1.2 - Expand Intensive Family Court Intake Services in all metro counties </t>
  </si>
  <si>
    <t>The goal is an action statement that identifies what the agency hopes to accomplish with respect to   expanding its anti-gang efforts. The goal is time-bound, achievable and in line with the Agency's mission.</t>
  </si>
  <si>
    <t xml:space="preserve">48                        24   </t>
  </si>
  <si>
    <t xml:space="preserve">State Statutes: 63-1-20, 63-19-360, 63-19-380, 63-19-450, 63-19-1030, 63-19-1440, 63-19-1450, 63-19-1610, 44-48-40        Provisos: (Act 91; 2015/2016 Appropriations Act, Part 1B) Section 67, Provisos 67.11 and 67.12, Section 1 &amp; 1A, Provisos 1.5,  1.8,  and 1.9                                            Federal Statutes: 20 USC § 1440 et. seq.                          CFR  § 300.1 et. seq. , 20 USC § 1701-1721, 20 USC § 1232 (9)  34 CFR § 99.1 et. seq., Pub. Law 108-79 45 USC § 15601 28 CFR 115.501                                     SC Constitution Article XI Section 3, SC Constitution Article XII Section 3         State Statute and Regulation:  Title 59-SC Code of Laws, Chapter 43-SC Code of Regulations       </t>
  </si>
  <si>
    <t>State Statutes: 63-19-350, 63-19-450, 63-19-1010, 16-3-1545</t>
  </si>
  <si>
    <t xml:space="preserve">State Statutes: 63-19-350, 63-19-810 thru 830, 63-19-1010, 63-19-1030 </t>
  </si>
  <si>
    <t>State Statue: 63-1-20, 63-1-50</t>
  </si>
  <si>
    <t>Goal 1 - Reinvest in Community Services by Enhancing  Intake and Supervision Services in the County Offices by the end of FY 17-18</t>
  </si>
  <si>
    <t>4900 Broad River Rd. Columbia, S.C.  29212</t>
  </si>
  <si>
    <t xml:space="preserve">The goal is an action statement that identifies what the agency hopes to accomplish with respect to   developing and retaining a quality workforce.  The goal, while challenging, is achievable, time-bound and necessary to meet the demands of the public and the juveniles committed its care. </t>
  </si>
  <si>
    <t xml:space="preserve">State Statutes: 63-1-20, 16-3-1545, 63-19-350, 63-19-810-830, 63-19-840, 63-19-1010, 63-19-1030, 63-19-1410, 63-19-1840, 63-19-2050, 63-19-2220, 23-3-440, 23-3-540(Q),  Provisos: 67.6, 67.10  </t>
  </si>
  <si>
    <t>State Statutes: 63-1-20, 63-19-350, 63-19-360, 63-19-1030, 63-19-1210, 63-19-1410, 63-19-1440, 63-19-1450, 44-48-40</t>
  </si>
  <si>
    <t xml:space="preserve">State Statutes: 63-19-380, 63-19-450,     Provisos: 67.12, State Statute: Act 91; 2015/2016 Appropriations Act 1B) Section 1 &amp; 1A  Provisos: 1.5, 1.8, 1.9, Federal Statutes and Regulations:  20 USC § 1440 et. seq., CFR  § 300.1 et. seq., 20 USC § 1701-1721, 20 USC § 1232(9), 34 CRF §99-1 et. seq., SC Constitution Article XI Section 3, Title 59-SC Code of Laws, Chapter 43-SC Code of Regulations </t>
  </si>
  <si>
    <t>State Statues:   63-1-20, 63-19-810-830, 63-19-1610, SC Constitution-Article XII Section 3; Federal Law: Pub. Law 93-415          42 USC § 5601 et. seq., Pub. Law 108-79, 45 USC § 15601, 28 CFR 115.501</t>
  </si>
  <si>
    <t>State Statutes: 63-1-20, 63-19-1030, 63-19-1610; Federal Statues: Pub. Law 93-415, 42 USC § 5601 et. seq., Pub. Law 108-79          45 USC § 15601, 28 CFR 115.501</t>
  </si>
  <si>
    <t xml:space="preserve">State Statutes:  63-1-20, 63-1-50, 63-19-320, 63-19-330 (A), 63-19-1610, 63-19-1810, 63-19-1840, 63-19-2050, (Act 91, 2015/2016 Appropriations Act Part 1B) Section 1 &amp; 1A- Proviso: 117.54 </t>
  </si>
  <si>
    <t>Strategy 1.1 - Implement a 4th Generation Risk Assessment Instrument - South Carolina Risk and Needs Assessment (SC RANA) statewide by the end of  FY 16-17</t>
  </si>
  <si>
    <t xml:space="preserve">Objective 1.1.1 - Complete SC RANA user testing and begin pilot testing it in five counties by the end of FY 15-16  </t>
  </si>
  <si>
    <t xml:space="preserve">The South Carolina Risk and Needs Assessment (SC RANA) is the agency’s version of a 4th generation risk and needs assessment.  When fully operational, this instrument will provide staff, Solicitors’ Offices and Family Courts with a more reliable basis to determine a juvenile’s risk and needs and enable staff to effectively target its most intensive supervision and services to the offenders that present the greatest risk to reoffend thereby decreasing recidivism and increasing public safety.  </t>
  </si>
  <si>
    <t>Objective 1.3.2-Complete a five year analysis of commitments for probation and parole violations by county and region by the end of FY 16-17</t>
  </si>
  <si>
    <t xml:space="preserve">Strategy 2.1 - Monitor and Improve Conditions of Confinement </t>
  </si>
  <si>
    <t>Objective 2.1.1 Implement  evidence-based services at  the Broad River Road Complex (BRRC) by the end of FY 17/18.</t>
  </si>
  <si>
    <t xml:space="preserve">Objective 2.1.3 -Reduce admissions to lock up by the end of  FY 16-17. </t>
  </si>
  <si>
    <t>Objective 2.1.4 -Use Performance- based Standards (PbS) data to improve conditions of confinement by the end of FY 17-18</t>
  </si>
  <si>
    <t xml:space="preserve"> DJJ has a statutory and moral obligation to provide services to victims of juvenile crime. The survey is intended to assess customer (victim) satisfaction with the services provided. Survey results will be used to for quality improvement purposes. </t>
  </si>
  <si>
    <t xml:space="preserve">Expanded afterschool and job readiness programs in the community are key prevention and intervention initiatives. These programs offer adult supervised, structured pro-social skill building opportunities for youth that been proven effective in keeping at-risk youth out of trouble.  </t>
  </si>
  <si>
    <t>Beth Mackinem Harold Mayes</t>
  </si>
  <si>
    <t xml:space="preserve">48                                                                            24 </t>
  </si>
  <si>
    <t xml:space="preserve">Community Services/Planning and Programs  </t>
  </si>
  <si>
    <t>Job skills training is a strategy that the agency uses to prepare youth for crime free independent living. Matching employability skills with those that are in demand by employers increases likelihood that youth will be able to acquire productive, gainful employment upon return to the community. This objective is  intended to reduce recidivism and increase public safety.</t>
  </si>
  <si>
    <t>Matching employability skills with those that are in demand by employers increases likelihood that youth will be able to acquire productive, gainful employment upon return to the community. This objective is intended to reduce recidivism and increase pubic safety.</t>
  </si>
  <si>
    <t xml:space="preserve">DJJ has a statutory and moral obligation to provide services to victims of juvenile crime. The survey is intended to assess customer (victim) satisfaction with the services provided. Survey results will be used to for quality improvement purposes. </t>
  </si>
  <si>
    <t xml:space="preserve">The vast majority of DJJ youth are served in the community.  In keeping with current juvenile justice trends, the agency is increasing access to clinical  services in the county offices. This strategy will enable DJJ to more efficiently allocate limited resources to those areas with the most need.  </t>
  </si>
  <si>
    <t>treatment and Intervention Services</t>
  </si>
  <si>
    <t xml:space="preserve">Objective 1.7.1 -Analyze population risk levels in the evaluation centers to identify youth that can be potentially evaluated in the community by the end of FY 16-17 </t>
  </si>
  <si>
    <t xml:space="preserve"> Prevention is key to lowering juvenile justice costs over the long haul.  To that end, DJJ has elevated its prevention platform to include a mix of programs and services for at-risk youth, including G.R.E.A.T.  This early intervention is one strategy intended to avert delinquency by reaching at-risk elementary and middle school students before they become involved in gangs or other illegal activity.  Gang intervention efforts target youth who are already involved in gang activity.  DJJ is developing a holistic strategy to redirect youth away from violent gangs to pro-social, law abiding activities.  The public benefit of this activity is to reduce recidivism and increase public safety.</t>
  </si>
  <si>
    <t>Gang intervention services are designed to rehabilitate gang involved youth.   These services target youth who are already involved in gang activity.  DJJ is developing a holistic strategy to redirect youth away from violent gangs to pro-social, law abiding activities.  The public benefit of this activity is to reduce recidivism and increase public safety.</t>
  </si>
  <si>
    <t xml:space="preserve">The victim impact sessions are designed to increase the capacity for victim empathy in juvenile offenders.  This service is intended to decrease recidivism and increase public safety.  </t>
  </si>
  <si>
    <t>After-school programs offer adult supervised, structured pro-social skill building opportunities for youth that been proven effective in keeping at-risk youth out of trouble.  These centers operate during the critical hours immediately following school,  a time frame that has been associated with increased rates of juvenile crime.  This objective is  intended to increase public safety.</t>
  </si>
  <si>
    <t xml:space="preserve">Jennifer Wallace    </t>
  </si>
  <si>
    <t>Director of Volunteer Services</t>
  </si>
  <si>
    <t xml:space="preserve">4900 Broad River Road, Columbia, S.C. 29210/                       </t>
  </si>
  <si>
    <t xml:space="preserve"> Volunteers are an invaluable resource for the agency. They provide supplemental services and supports to youth and families without the added cost of salary and fringe. Many serve as mentors and positive role models for DJJ involved youth.   </t>
  </si>
  <si>
    <t>New</t>
  </si>
  <si>
    <t xml:space="preserve">Intensive Intake Services provide a comprehensive assessment for youth entering the system by expediting appropriate interventions and services. ISS seeks to provide alternatives to commitment where appropriate and promote public safety.  </t>
  </si>
  <si>
    <t xml:space="preserve">Objective 1.2.1 Increase the number of county offices offering Intensive Intake Services from six to 12 by the end of FY 17-18  </t>
  </si>
  <si>
    <t xml:space="preserve">Workforce planning is necessary to ensure the vitality of the agency into the future. The Workforce Planning Committee was established to monitor workforce trends and to ensure the availability of a pool of candidates that are able to carry out the functions of the Agency. Developing and retaining a quality, well trained workforce ensures that citizens of South Carolina have a juvenile justice agency that protects the public and reclaims its youth.    </t>
  </si>
  <si>
    <t>State Statutes: 63-1-20, 63-19-350, 63-19-810 thru 830, 63-19-840, 63-19-1010, 63-19-1030, 63-19-1210, 63-19-1410, 63-19-1810, 63-19-1840, 63-19-2050, 63-19-2220, 23-3-440, 23-3-540(Q), 23-3-620                   Provisos:  (Act 91; 2015/2016 Appropriations Act, Part 1B) Section 67, Provisos 67.6 and 67.10</t>
  </si>
  <si>
    <t xml:space="preserve">The goal is an action statement that identifies what the agency hopes to accomplish as it pertains to  its after-school and  job readiness initiatives. The goal is achievable, time-bound, and in line with the Agency's mission. </t>
  </si>
  <si>
    <t xml:space="preserve">The goal is an action statement that identifies what the agency hopes to accomplish within its Community Division. The goal, while challenging, is doable, time-bound and in line with the Agency's mission. </t>
  </si>
  <si>
    <t>Goal 2 -Improve Services for Juveniles Committed to DJJ Facilities by the end of FY 17-18</t>
  </si>
  <si>
    <t xml:space="preserve">Expanded afterschool and job readiness programs in the community are key prevention and intervention initiatives. These programs offer adult supervised, structured pro-social, skill building opportunities for youth that been proven effective in keeping at-risk youth out of trouble.  </t>
  </si>
  <si>
    <t>The goal is an action statement that identifies what the agency hopes to accomplish within its Community Division by FY 17-18. The goal, while challenging, is doable and in line with the Agency's mission.</t>
  </si>
  <si>
    <t>Objective 1.1.2.-Roll out SC RANA  state-wide by the end of FY 17-18</t>
  </si>
  <si>
    <t xml:space="preserve">This process will determine the effectiveness of  Intensive Family Court Intake Services. Intensive Intake Services provide a comprehensive assessment for youth entering the system by expediting appropriate interventions and services. ISS seeks to provide alternatives to commitment where appropriate and promote public safety.  </t>
  </si>
  <si>
    <t xml:space="preserve">Intensive supervision is the highest level of supervision offered by the agency.  Intensive supervision officers (ISOs) have limited caseloads and work intensively with the juvenile, family and other human service providers as deemed appropriate. ISOs help decrease recidivism by working closely with youth to redirect them toward productivity and law abiding behavior. </t>
  </si>
  <si>
    <t xml:space="preserve">Community evaluations are in line with the least restrictive setting principle and are less costly than residential evaluations. Moreover, youth evaluated in the community tend to have lower recidivism rates than youth evaluated in secure settings.  </t>
  </si>
  <si>
    <t>The goal is an action statement that identifies what the agency hopes to accomplish within its Rehabilitative Services and Educational Services Divisions as it relates to the conditions of confinement. The goal is time-bound, achievable and in line with the Agency's mission.</t>
  </si>
  <si>
    <t>Job skills training is a strategy that the agency uses to prepare youth for crime free independent living. Matching employability skills with those that are in demand by employers increases the likelihood that youth will be able to acquire productive, gainful employment upon return to the community. This objective is  intended to reduce recidivism and increase public safety.</t>
  </si>
  <si>
    <t>Prevention is key to lowering juvenile justice costs over the long haul.   G.R.E.A.T.  is an early intervention strategy that is designed to avert delinquency by reaching at-risk elementary and middle school students before they become involved in gangs or other illegal activity. The public benefit is crime prevention.</t>
  </si>
  <si>
    <t>The objective specifies an activity related to expanding anti-gang services by FY 17-18.  It is relevant,  measurable, time-bound and achievable.</t>
  </si>
  <si>
    <t>The objective pertains to DJJ's gang prevention  effort.  It is relevant,  measurable, time-bound and achievable.</t>
  </si>
  <si>
    <t>The objective specifies an activity that will increase access to clinical services in county offices.  A plan to address the issues will be in place by the end of  FY 17-18.  The objective is  relevant,  measurable, time-bound and achievable.</t>
  </si>
  <si>
    <t>The objective specifies an activity  that will be in place by the end of  FY 16-17.  It is relevant,  measurable, time-bound and achievable.</t>
  </si>
  <si>
    <t>The objective specifies an activity that will result enhance job development services for system involved youth.   It is relevant,  measurable, time-bound and achievable.</t>
  </si>
  <si>
    <t>The objective specifies an activity  that will be in place by the end of  FY 15-16.  It is relevant,  measurable, time-bound and achievable.</t>
  </si>
  <si>
    <t>The objective specifies an ongoing  process that will be in place by the end of  FY 15-16.  It is relevant,  measurable, time-bound and achievable</t>
  </si>
  <si>
    <t>The objective specifies a process that will be in place by the end of  FY 15-16.  It is relevant,  measurable, time-bound and achievable</t>
  </si>
  <si>
    <t>The objective specifies a process that will be in place by the end of  FY 15-16.  It is relevant,  measurable, time-bound and achievable.</t>
  </si>
  <si>
    <t>The objective specifies an effort that the agency is implementing as a part of the 4th Generation Risk Assessment Strategy over a defined time period.  It is measurable, time-bound and achievable.</t>
  </si>
  <si>
    <t xml:space="preserve">The objective specifies an activity that will performed every two years by FY 16-17.  It is measurable,  time-bound and achievable.  </t>
  </si>
  <si>
    <t xml:space="preserve">The objective specifies a process to evaluate ISS by FY 16-17.  It is relevant,  measurable, time-bound and achievable. </t>
  </si>
  <si>
    <t>The objective specifies a product that will  be used  for process improvement and to direct practice.  It is relevant,  measurable, time-bound and achievable.</t>
  </si>
  <si>
    <t>The objective specifies a process that will be in place by FY 16-17.  It is relevant,  measurable, time-bound and achievable</t>
  </si>
  <si>
    <t>The objective specifies an activity that will be in place by the end of FY 17-18.  It is relevant,  measurable and time-bound and achievable.</t>
  </si>
  <si>
    <t>The objective specifies an activity  that will measure victim satisfaction.  It will be in place by   the end of  FY 16-17.  It is relevant,  measurable, time-bound and achievable.</t>
  </si>
  <si>
    <t>The objective specifies a process intended to improve victim satisfaction.  It will be in place by   the end of  FY 16-17.  It is relevant,  measurable, time-bound and achievable.</t>
  </si>
  <si>
    <t>The objective specifies an activity that will enhance victim services.  It will be in place by the end of  FY 15-16.  It is relevant,  measurable, time-bound and achievable.</t>
  </si>
  <si>
    <t>The objective specifies a process that will  be completed by the end of FY 16-17.   It is relevant,  measurable, time-bound and achievable.</t>
  </si>
  <si>
    <t>The objective specifies an activity that will  be completed by the end of FY 16-17.   It is relevant,  measurable, time-bound and achievable.</t>
  </si>
  <si>
    <t>The objective specifies an activity that will enable the agency to classify volunteers according to the level of hours donated. It is relevant,  measurable, time-bound and achievable.</t>
  </si>
  <si>
    <t>The objective specifies the intent to increase the number of volunteer mentors by a 5%  each year.  It is  relevant,  measurable, time-bound and achievable</t>
  </si>
  <si>
    <t xml:space="preserve">The objective identifies an activity to address workforce development and retention.  It is  relevant,  measurable, time-bound and achievable.  </t>
  </si>
  <si>
    <t>The goal is an action statement that identifies what the agency hopes to accomplish as it pertains to its after-school and  job readiness initiatives. The goal is time-bound, achievable and in line with the Agency's mission.</t>
  </si>
  <si>
    <t>The goal is an action statement that identifies what the agency hopes to accomplish with respect to   maximizing resources system-wide by FY 17-18. The goal is relevant, time-bound and achievable.</t>
  </si>
  <si>
    <t>The goal is an action statement that identifies what the agency hopes to accomplish with respect to   developing and retaining a quality workforce by FY 17-18. The goal, while challenging, is time-bound, achievable and necessary to meet the demands of the public and the juveniles committed its care.</t>
  </si>
  <si>
    <t xml:space="preserve">This is a quality assurance process that should lead to programmatic improvements.  Program enhancements should lead to better outcomes including reduced recidivism and increased public safety. </t>
  </si>
  <si>
    <t xml:space="preserve">DJJ is committed to the efficient use of resources and seeks opportunities to enhance programs using nontraditional partners where appropriate.  DJJ's volunteers are an invaluable resource. These citizens supplement the effort of paid staff by investing in the lives of juveniles in the community and behind the fence.  </t>
  </si>
  <si>
    <t xml:space="preserve"> DJJ's volunteers are an invaluable resource. These citizens supplement the effort of paid staff by investing in the lives of juveniles in the community and behind the fence. This objective is intended to clarify the level of volunteer involvement and will be used for recruitment and quality assurance purposes.  </t>
  </si>
  <si>
    <t>State Statute: 16-3-1545</t>
  </si>
  <si>
    <r>
      <t>Goal 1 -</t>
    </r>
    <r>
      <rPr>
        <sz val="10"/>
        <color rgb="FFFF0000"/>
        <rFont val="Times New Roman"/>
        <family val="1"/>
      </rPr>
      <t xml:space="preserve"> </t>
    </r>
    <r>
      <rPr>
        <sz val="10"/>
        <rFont val="Times New Roman"/>
        <family val="1"/>
      </rPr>
      <t>Invest in and Enhance Community Services to Improve Youth Outcomes by</t>
    </r>
    <r>
      <rPr>
        <sz val="10"/>
        <color rgb="FFFF0000"/>
        <rFont val="Times New Roman"/>
        <family val="1"/>
      </rPr>
      <t xml:space="preserve"> </t>
    </r>
    <r>
      <rPr>
        <sz val="10"/>
        <rFont val="Times New Roman"/>
        <family val="1"/>
      </rPr>
      <t>the end of FY 17-18</t>
    </r>
  </si>
  <si>
    <t>Goal 1 - Invest in and Enhance Community Services to Improve Youth Outcomes by the end of FY 17-18</t>
  </si>
  <si>
    <t xml:space="preserve"> The vast majority of DJJ involved youth are served in the community.  Increasing access to clinical  services in the county offices will enable DJJ to better support the county offices by providing needed services and supports to juveniles and families in the county offices.  Effective services lead to better outcomes including decreased recidivism and increased public safety.</t>
  </si>
  <si>
    <t>Research indicates that the majority of DJJ involved youth have at least one diagnosable mental health disorder. Community social workers offer an extra layer of intervention and support for justice involved youth and their families in the county offices.  This objective should lead to improved outcomes including decreased recidivism and increased public safety.</t>
  </si>
  <si>
    <t>The goal is an action statement that identifies what the agency hopes to accomplish with respect to enhancing clinical services system-wide by FY 17-18. The goal is time-bound, achievable and in line with the Agency's mission.</t>
  </si>
  <si>
    <t xml:space="preserve">State Statutes: 63-1-20, 16-3-1545, 63-19-350, 63-19-810-830, 63-19-840, 63-19-1010, 63-19-1030, 63-19-1410, 63-19-1840, 63-19-2050, 63-19-2220, 23-3-440, 23-3-540(Q),  Provisos: 67+A53:G53.6, 67.10  </t>
  </si>
  <si>
    <t>The goal is an action statement that identifies what the agency hopes to accomplish within its School District by FY 17-18. The goal, while challenging, is doable and in line with the Agency's mission.</t>
  </si>
  <si>
    <t xml:space="preserve"> DJJ operates a special school district overseeing a middle and high school program within the BRRC and satellite education programs at the regional evaluation centers and the juvenile detention center. The Agency also oversees the educational programs of nine contracted providers that serve DJJ youth in various locations across the state.  DJJ is invested in improving educational outcomes for juveniles committed to its care. Better educational outcomes will increase workforce and post-secondary educational opportunities for youth upon their return to the community. 
         </t>
  </si>
  <si>
    <t>State StatuteA38:J38s: 63-19-380, 63-19-450,     Provisos: 67.12, State Statute: Act 91; 2015/2016 Appropriations Act 1B) Section 1 &amp; 1A  Provisos: 1.5, 1.8, 1.9, Federal Statutes and Regulations:  20 USC § 1440 et. seq., CFR  § 300.1 et. seq., 20 USC § 1701-1721, 20 USC § 1232(9), 34 CRF §99-1 et. seq., SC Constitution Article XI Section 3, Title 59-SC Code of Laws, Chapter 43-SC Code of Regulations A37:F37D36A37:J37A37:G37A37:H37A37:G37A37:I37A37:N37A37:M37</t>
  </si>
  <si>
    <t>The objective specifies a activity that will be used determine success criteria. It is relevant, time-bound.</t>
  </si>
  <si>
    <t xml:space="preserve"> DJJ is invested in improving educational outcomes for juveniles committed to its care. Better educational outcomes will increase workforce and post-secondary educational opportunities for youth upon their return to the community. </t>
  </si>
  <si>
    <t xml:space="preserve">Objective 3.1.1-Increase middle and high school reading skills by the end of FY 17-18 </t>
  </si>
  <si>
    <t>The objective specifies a strategy that will result in improved academic outcomes for youth. It is attainable, relevant, time-bound.</t>
  </si>
  <si>
    <t>Strategy 3.1-Develop a Read to Succeed District Reading Plan by the end of FY 16-17</t>
  </si>
  <si>
    <t xml:space="preserve">State Statutes: +A41:J4163-19-380, 63-19-450,     Provisos: 67.12, State Statute: Act 91; 2015/2016 Appropriations Act 1B) Section 1 &amp; 1A  Provisos: 1.5, 1.8, 1.9, Federal Statutes and Regulations:  20 USC § 1440 et. seq., CFR  § 300.1 et. seq., 20 USC § 1701-1721, 20 USC § 1232(9), 34 CRF §99-1 et. seq., SC Constitution Article XI Section 3, Title 59-SC Code of Laws, Chapter 43-SC Code of Regulations </t>
  </si>
  <si>
    <t xml:space="preserve">Goal 4 - Expand After-School and Job Readiness Services to Improve Long-term Outcomes for Youth by the end of FY 17-18 </t>
  </si>
  <si>
    <t>Objective 4.1.1-Increase the number of youth served in TASC by 5 % each year beginning FY 15-16</t>
  </si>
  <si>
    <t>Strategy 4.1. -Increase the accessibility of  the Teen-After-School Centers (TASC) and Job Readiness for Teens(JRT) Programs</t>
  </si>
  <si>
    <t>Strategy 4.2 - Increase juvenile access to current and future job opportunities</t>
  </si>
  <si>
    <t xml:space="preserve">Objective 4.2.3- Hire four fulltime regional job developers to connect youth with employment opportunities by the end of FY 15-16 </t>
  </si>
  <si>
    <t xml:space="preserve">Goal  5- Enhance and Increase Access to Treatment and Intervention Services System-wide by the end of FY 17-18 </t>
  </si>
  <si>
    <t xml:space="preserve">Strategy 5.1-Expand  the number of counties that offer social work services by FY 17-18 </t>
  </si>
  <si>
    <t xml:space="preserve">Strategy 5.2- Expand the use of evidence-based interventions and services system-wide </t>
  </si>
  <si>
    <t>Goal 6-Expand Gang Prevention and Intervention Services Across the State by FY 17-18</t>
  </si>
  <si>
    <t>Strategy 6.1-Expand the DJJ Gang Resistance and Education Training (G.R.E.A.T.) Program state-wide by FY 17-18</t>
  </si>
  <si>
    <t xml:space="preserve">Objective 6.1.2-Increase the number of elementary and middle school children who participate in G.R.E.A.T. by 10% by the  end of FY 16-17 </t>
  </si>
  <si>
    <t xml:space="preserve">Goal 7-Expand and Enhance Volunteer Services to Increase Opportunities for Pro-Social Development for Youth  by  FY 17-18 </t>
  </si>
  <si>
    <t>Goal 8-Enhance Workforce Development Strategies to Attract and Retain Quality  Employees by  the end of  FY 17-18</t>
  </si>
  <si>
    <t>Research indicates that the majority of DJJ involved youth have at least one diagnosable mental health disorder. The agency is enhancing its clinical services in an effort to address the mental health needs of  the youth in custody and those in the community. The incorporation  of evidence-based clinical services will lead to improved outcomes for youth and families including decreased recidivism and increased public safety.</t>
  </si>
  <si>
    <t>The objective specifies an activity that will enhance the quality of the services that are  available to DJJ youth. It is time-bound, achievable and in line with the Agency's mission.</t>
  </si>
  <si>
    <t>The agency is enhancing its clinical services in an effort to address the mental health needs of  the youth in custody and those in the community. The incorporation  of evidence-based clinical services will lead to improved outcomes for youth and families including decreased recidivism and increased public safety.</t>
  </si>
  <si>
    <t xml:space="preserve">DJJ operates a special school district overseeing a middle and high school program within the BRRC and satellite education programs at the regional evaluation centers and the juvenile detention center. The Agency also oversees the educational programs of nine contracted providers that serve DJJ youth in various locations across the state.  DJJ is invested in improving educational outcomes for juveniles committed to its care. Better educational outcomes will increase workforce and post-secondary educational opportunities for youth upon their return to the community. </t>
  </si>
  <si>
    <t xml:space="preserve">Thomas Williams    </t>
  </si>
  <si>
    <t xml:space="preserve">Deputy Director for Rehabilitative Services               </t>
  </si>
  <si>
    <t>Deputy Director for Educational Services</t>
  </si>
  <si>
    <r>
      <t>Goal 3 -</t>
    </r>
    <r>
      <rPr>
        <sz val="10"/>
        <color rgb="FFFF0000"/>
        <rFont val="Times New Roman"/>
        <family val="1"/>
      </rPr>
      <t xml:space="preserve"> </t>
    </r>
    <r>
      <rPr>
        <sz val="10"/>
        <rFont val="Times New Roman"/>
        <family val="1"/>
      </rPr>
      <t>Improve Academic and Vocational Outcomes for Youth Enrolled in the DJJ School District by</t>
    </r>
    <r>
      <rPr>
        <sz val="10"/>
        <color rgb="FFFF0000"/>
        <rFont val="Times New Roman"/>
        <family val="1"/>
      </rPr>
      <t xml:space="preserve"> </t>
    </r>
    <r>
      <rPr>
        <sz val="10"/>
        <rFont val="Times New Roman"/>
        <family val="1"/>
      </rPr>
      <t>the end of FY 17-18</t>
    </r>
  </si>
  <si>
    <t xml:space="preserve">William Latta </t>
  </si>
  <si>
    <t xml:space="preserve"> Strategic Planning Review Process</t>
  </si>
  <si>
    <t xml:space="preserve">Goal 1 and related strategies, objectives, performance measures  </t>
  </si>
  <si>
    <t>Planning and Evaluation</t>
  </si>
  <si>
    <t>William Latta, Director of Program Development and Angela Flowers, Director of Planning and Evaluation</t>
  </si>
  <si>
    <t xml:space="preserve">Division of Planning and Evaluation (Internal) </t>
  </si>
  <si>
    <t>Number of County Offices Offering  Intensive Family Court Services</t>
  </si>
  <si>
    <t xml:space="preserve">Angela Flowers, Director of Planning and Evaluation, William Latta, Director of Program Development </t>
  </si>
  <si>
    <t>State Statutes: 63-1-20, 16-3-1545, 63-19-350, 63-19-810-830, 63-19-840, 63-19-1010, 63-19-1030, 63-19-1410, 63-19-1840, 63-19-2050, 63-19-2220, 23-3-440, 23-3-540(Q),  Provisos: 67.6, 67.</t>
  </si>
  <si>
    <t>Angela Flowers</t>
  </si>
  <si>
    <t>Director of Planning and Evaluation</t>
  </si>
  <si>
    <t>1620 Shivers Road , Columbia, S.C. 29210</t>
  </si>
  <si>
    <t xml:space="preserve">, </t>
  </si>
  <si>
    <t xml:space="preserve">Angela Flowers, Director of Planning and Evaluation; William Latta, Director of Program Development </t>
  </si>
  <si>
    <t xml:space="preserve">Angela Flowers, Director of Planning and Evaluation and William Latta, Director of Program Development </t>
  </si>
  <si>
    <t>Division of Planning and Evaluation (Internal)</t>
  </si>
  <si>
    <t>Angela Flowers, Director of Planning and Evaluation and William Latta, Director of Program Development</t>
  </si>
  <si>
    <t>Strategy 1.4- Expand the use of Evidence-Based programs and Practices in the Community by the end of FY 17-18</t>
  </si>
  <si>
    <t>1620 Shivers Road, Columbia, S.C. 29210</t>
  </si>
  <si>
    <t xml:space="preserve">This is a new objective. It was not implemented in FY 14-15.  </t>
  </si>
  <si>
    <t>Number of DJJ county offices that have implemented the South Carolina Risk and Needs Assessment Instrument (SC RANA)</t>
  </si>
  <si>
    <t>New Objective</t>
  </si>
  <si>
    <t>DJJ is statutorily required to provide services to victims of juvenile crime.  The annual survey is a quality assurance measure intended to assess and ultimately ensure victim satisfaction with the services provided.</t>
  </si>
  <si>
    <t>DJJ currently provides services to victims of juvenile crime.  However, no agency-wide, uniform customer satisfaction process is in place to assess victim satisfaction with the Agency’s performance.  Implementation of the survey process will operationalize a procedure to monitor victim satisfaction annually. Survey results will be used to improve services.</t>
  </si>
  <si>
    <t>No outside help is required.</t>
  </si>
  <si>
    <t xml:space="preserve">Most Potential Negative impact- DJJ currently provides services to victims of juvenile crime. The overall purpose of this objective is to ensure victim satisfaction with the Agency’s services.  The most potential negative impact of the Agency not accomplishing this objective is failure to provide satisfactory services to victims of juvenile crime.  </t>
  </si>
  <si>
    <t xml:space="preserve">Percentage of juveniles who receive a court ordered evaluation in in the community </t>
  </si>
  <si>
    <t>DJJ’s Juvenile Justice Management System (JJMS) tracks community-based evaluations and those performed in secure confinement.  The percentage of juveniles evaluated in the community is the most efficient way of measuring progress towards the objective.</t>
  </si>
  <si>
    <t>DJJ is working to increase the percentage evaluations that are conducted in the community.  However, the setting (secure/non-secure) is determined by family court judges.  That said, DJJ will analyze the risk levels of youth in its regional evaluation centers to identify the percentage of youth who were appropriate for community-based evaluations by the end of FY16-17.  The findings will be used to identify barriers to community evaluations and to develop and implement strategies to improve outcomes.</t>
  </si>
  <si>
    <t>Community evaluations are in line with the least restrictive setting principle and are less costly than residential. A recent independent study found that juveniles evaluated in the community had a 33% percent lower re-arrest rate than comparable offenders evaluated in a secure custody setting.  The most potential negative impact of the Agency not accomplishing this objective is that low risk offenders will continue to unnecessarily penetrate deeper into the system exposing them to serious and violent offenders and increasing their risk of re-offense.</t>
  </si>
  <si>
    <t>Completed analysis of risk levels of juveniles in the regional evaluation centers</t>
  </si>
  <si>
    <t xml:space="preserve">Associate Deputy Director for Treatment and Intervention Services </t>
  </si>
  <si>
    <t>Number of evidence-based programs added in FY-15-16</t>
  </si>
  <si>
    <t>Angela Flowers, Director of Planning and Evaluation and William Latta, Director of Program Evaluation</t>
  </si>
  <si>
    <t>Objective 2.1.2 Monitor population levels to maintain record lows by end of FY 15-16</t>
  </si>
  <si>
    <t>Objective 2.1.2 Monitor population levels to maintain record low</t>
  </si>
  <si>
    <t>Average daily population in DJJ's hardware secure facilities</t>
  </si>
  <si>
    <t>DJJ’s Monthly Population Summary is used to monitor the census of juveniles in DJJ’s hardware secure facilities on a daily basis. This important measure was selected in an effort to track population trends to guard against overcrowding.  Moreover, it is a conditions of confinement measure.</t>
  </si>
  <si>
    <t>Thomas Williams</t>
  </si>
  <si>
    <t>Deputy Director of Rehabilitative Services</t>
  </si>
  <si>
    <t xml:space="preserve">This Division provides custodial care and supervision for all juveniles confined to the hardware secure facilities.    Health Services are included in this division as well.    </t>
  </si>
  <si>
    <t>Rehabilitative Services ( Long-term Facilities Operations, Evaluation Center Operations and  Detention Center Operations)</t>
  </si>
  <si>
    <t>Average duration of isolation hours in hardware secure facilities</t>
  </si>
  <si>
    <t xml:space="preserve">0.78 (Long-term Facility) </t>
  </si>
  <si>
    <t>3.13 (Long-term Facility)</t>
  </si>
  <si>
    <t>DJJ is a Performance-based Standards (PbS) participating site.  Isolation hours are monitored and reported bi-weekly in PbS meetings at the facility level.  DJJ is currently working with the Council of Juvenile Correctional Administrators, CJCA, the PbS Parent Company to develop a plan to reduce the use of isolation in three facilities.  DJJ is one of eight states selected to receive technical assistance regarding this issue</t>
  </si>
  <si>
    <t>Reducing the use of isolation in juvenile justice facilities is a national issue.  Improving the conditions of confinement is in keeping with juvenile justice reform and is associated improved outcomes for youth. Studies indicate a correlation between the use of isolation and trauma and adverse effects on the developing adolescent brain.</t>
  </si>
  <si>
    <t>PbS Data in October 2015 and April 2016</t>
  </si>
  <si>
    <t>Goal 3 - Improve Academic and Vocational Outcomes for Youth Enrolled in the DJJ School District by the end of FY 17-18</t>
  </si>
  <si>
    <t>24 Months</t>
  </si>
  <si>
    <t>Strategy 3.2-Maintain High Standards for GED Passing Rate by the end of FY 17-18</t>
  </si>
  <si>
    <t>The objective specifies a activity that will result in improved academic outcomes for youth. It is attainable, relevant, time-bound.</t>
  </si>
  <si>
    <t xml:space="preserve">GED pass rate </t>
  </si>
  <si>
    <t xml:space="preserve">James Quinn, Superintendent of Education </t>
  </si>
  <si>
    <t>Number of youth served in TASC Sites</t>
  </si>
  <si>
    <t xml:space="preserve">Faith Based Organizations  </t>
  </si>
  <si>
    <t xml:space="preserve">Angela Flowers, Director of Planning and Evaluation and William Latta, Director of Project Development   </t>
  </si>
  <si>
    <t>Salvation Army Boys and Girls Club</t>
  </si>
  <si>
    <t>Local Community Centers</t>
  </si>
  <si>
    <t>Each JRT site receives up to $60,000 per year to provide job readiness skills training to students</t>
  </si>
  <si>
    <t>1600 Shivers Road, Columba, S.C. 29210</t>
  </si>
  <si>
    <t xml:space="preserve">This is a secondary and tertiary prevention initiative providing job skills development and training to at- risk and juvenile offenders. Job skills training is a strategy that the agency uses to prepare youth for crime free independent living. This objective is intended to reduce recidivism and increase public safety. </t>
  </si>
  <si>
    <t xml:space="preserve">Strategy 5.1-Expand  DJJ county social work services statewide by FY 17-18 </t>
  </si>
  <si>
    <t xml:space="preserve">Objective 5.1.1  Increase the number of counties that provide community social work services by the end of FY 17-18.  </t>
  </si>
  <si>
    <t xml:space="preserve">Number of counties that offer community social work services </t>
  </si>
  <si>
    <t>Research indicates that the majority of DJJ involved youth have at least one diagnosable mental health disorder. Community social workers offer an extra layer of intervention and support for justice involved youth and their families in the county offices.  Timely access to quality mental health services leads to better outcomes for youth and families. Failing to provide these services could result in a worsening of mental health symptoms and  poorer long-term out comes including increased recidivism.</t>
  </si>
  <si>
    <t>None</t>
  </si>
  <si>
    <t xml:space="preserve">Objective 5.2.1- Increase the number of evidence-based services offered by DJJ clinicians beginning FY 15-16.      </t>
  </si>
  <si>
    <t>Number of DJJ County Offices that have  G.R.E.A.T.</t>
  </si>
  <si>
    <t>School Districts</t>
  </si>
  <si>
    <t>DJJ G.R.E.A.T. officers teach the G.R.E.AT. Curriculum to elementary and middles school students</t>
  </si>
  <si>
    <t xml:space="preserve">This is an early intervention strategy intended to avert delinquency by reaching at-risk elementary and middle school students before they become involved in gangs or other illegal activity.  This objective is intended to prevent juvenile delinquency thereby increasing public safety.  
</t>
  </si>
  <si>
    <t>No outside help is needed to accomplish this objective at this time.</t>
  </si>
  <si>
    <t>Gang intervention efforts target youth who are already involved in gang activity.  DJJ is developing a holistic strategy to redirect youth away from violent gangs to pro-social, law abiding activities.  The public benefit of this activity is to reduce recidivism and increase public safety.</t>
  </si>
  <si>
    <t xml:space="preserve"> Prevention is key to lowering juvenile justice costs over the long haul.  To that end, DJJ has elevated its prevention platform to include a mix of programs and services for at-risk youth, including G.R.E.A.T.  This early intervention is one strategy intended to avert delinquency by reaching at-risk elementary and middle school students before they become involved in gangs or other illegal activity.  </t>
  </si>
  <si>
    <t xml:space="preserve"> Strategy 6.2.- Implement gang intervention services in the DJJ county offices by the end of FY 17-18</t>
  </si>
  <si>
    <t>Objective 6.2.1 -Develop a plan to implement gang intervention services across the state by the end of FY 16-17</t>
  </si>
  <si>
    <t>Strategy 6.2. Implement gang intervention services in the DJJ county offices by the end of FY 17-18</t>
  </si>
  <si>
    <t>Objective 6.2.1-Develop a plan to implement gang intervention services across the state by the end of FY 16-17</t>
  </si>
  <si>
    <t xml:space="preserve">DJJ Gang Intervention Plan </t>
  </si>
  <si>
    <t>Gang intervention efforts target youth who are already involved in gang activity. The most potential negative impact of failing to accomplish this objective is increased juvenile crime, recidivism and a increase in public safety.</t>
  </si>
  <si>
    <t>Number of elementary and middle school students who participate in G.R.E.A.T.</t>
  </si>
  <si>
    <t>Jennifer Wallace</t>
  </si>
  <si>
    <t xml:space="preserve">Director of Volunteer Services </t>
  </si>
  <si>
    <t xml:space="preserve">4900 Broad River Road, Columbia, S.C. 29210                       </t>
  </si>
  <si>
    <t xml:space="preserve">Interim Director of Human Resources </t>
  </si>
  <si>
    <t xml:space="preserve">Administrative Services </t>
  </si>
  <si>
    <t xml:space="preserve">4900 Broad River Road, Columbia, S.C. 29212 </t>
  </si>
  <si>
    <t>Objective 8.1.3- Implement the plan and begin providing quarterly progress reports to EMT by the end of FY 16-17</t>
  </si>
  <si>
    <t xml:space="preserve">Strategy 8.1.- Activate the Workforce Development Committee to complete the workforce development and retention plan by the end of FY 15-16 </t>
  </si>
  <si>
    <t>Objective 8.1.1-  Develop a workforce development and retention plan by the end of FY 15-16</t>
  </si>
  <si>
    <t>Boys and Girls Clubs, Inc.</t>
  </si>
  <si>
    <t xml:space="preserve">Intensive Intake Services(IIS) provide a comprehensive assessment for youth entering the system by expediting appropriate interventions and services. IIS seeks to provide alternatives to commitment where appropriate and promote public safety.  </t>
  </si>
  <si>
    <t xml:space="preserve">Rehabilitative Services  </t>
  </si>
  <si>
    <t xml:space="preserve">This Division provides custodial care, supervision  and health services for all juveniles confined to the hardware secure facilities.                                                                                                                               </t>
  </si>
  <si>
    <t xml:space="preserve">The goal is an action statement that identifies what the agency hopes to accomplish within its Rehabilitative Services Division related to the conditions of confinement. The goal is time-bound,  achievable and in line with the Agency's mission. </t>
  </si>
  <si>
    <t xml:space="preserve">The goal is an action statement that identifies what the agency hopes to accomplish with respect to enhancing clinical resources system-wide. The goal is achievable, time-bound and in line with the Agency's mission. </t>
  </si>
  <si>
    <t xml:space="preserve">The goal is an action statement that identifies what the agency hopes to accomplish with respect to   maximizing the use of volunteers. The goal is relevant, time-bound and achievable. </t>
  </si>
  <si>
    <t xml:space="preserve">DJJ is required to provide intake and assessment services and to supervise youth on probation or parole.  In an effort to reduce the juvenile crime rate, the agency is expanding its prevention efforts. DJJ is also statutorily required to provide services to victims of juvenile crime. The agency is committed to keeping youth in home, in school and out of trouble.  </t>
  </si>
  <si>
    <t>Strategy 1.1 - Implement a 4th Generation Risk Assessment Instrument, South Carolina Risk and Needs Assessment, statewide by the end of  FY 16-17</t>
  </si>
  <si>
    <t xml:space="preserve">Strategy 1.2 - Expand Intensive Family Court Intake Services in the counties with the highest referral rates </t>
  </si>
  <si>
    <t>Objective 1.5.1 Conduct a victim satisfaction survey annually beginning  FY 16-17</t>
  </si>
  <si>
    <t xml:space="preserve">Annual victim satisfaction survey </t>
  </si>
  <si>
    <t xml:space="preserve">Results due in FY 16/17 </t>
  </si>
  <si>
    <t xml:space="preserve">Angela Rita, Deputy Director of Community Services </t>
  </si>
  <si>
    <t>Number of counties that conducted quarterly sessions ( Victim Impact attendance sheets)</t>
  </si>
  <si>
    <r>
      <t>S</t>
    </r>
    <r>
      <rPr>
        <sz val="10"/>
        <color theme="1"/>
        <rFont val="Times New Roman"/>
        <family val="1"/>
      </rPr>
      <t>trategy 1.5 -Ensure victim satisfaction with services by the end of  FY 16-17</t>
    </r>
  </si>
  <si>
    <t xml:space="preserve">Objective 1.6.1- Conduct victim impact sessions in each county on a quarterly basis by the end of FY 16-17  </t>
  </si>
  <si>
    <t>Strategy 1.7.Address barriers to evaluating low risk juveniles in the community by the end of  FY of FY 17-18</t>
  </si>
  <si>
    <t xml:space="preserve">Objective 1.7.1 -Increase the percentage of community-based court ordered evaluations to 50% by the end of FY 17-18 </t>
  </si>
  <si>
    <t>Strategy 1.7.Address barriers to evaluating low risk juveniles in the community by the end of     FY of FY 17-18</t>
  </si>
  <si>
    <r>
      <t>S</t>
    </r>
    <r>
      <rPr>
        <sz val="10"/>
        <color theme="1"/>
        <rFont val="Times New Roman"/>
        <family val="1"/>
      </rPr>
      <t xml:space="preserve">trategy 1.6 Ensure that juveniles understand the concept of victim impact by the end of FY 17-18 </t>
    </r>
  </si>
  <si>
    <t>Strategy 1.7.Address barriers to evaluating low risk juveniles in the community by the end of     FY 17-18</t>
  </si>
  <si>
    <t xml:space="preserve">Objective 1.7.2 -Analyze population risk levels in the evaluation centers to identify youth that can be potentially evaluated in the community by the end of FY 16-17 </t>
  </si>
  <si>
    <t>Objective 4.1.2- Increase the number of Job Readiness for Teens (JRT) sites  from eight to 16 by the end of  FY-17-18</t>
  </si>
  <si>
    <t>Number of JRT Sites</t>
  </si>
  <si>
    <t xml:space="preserve">Objective 1.2.1 Increase the number of county offices offering Intensive Intake Services from six to 14 by the end of FY 17-18  </t>
  </si>
  <si>
    <t>Objective 1.3.1 - Evaluate the effectiveness of the Intensive Supervision Services (ISS) every four years beginning in FY 16-17</t>
  </si>
  <si>
    <r>
      <t>Objective 1.2.2   Evaluate the effectiveness of Intensive Family Court Intake Services every four</t>
    </r>
    <r>
      <rPr>
        <sz val="10"/>
        <color rgb="FFC00000"/>
        <rFont val="Times New Roman"/>
        <family val="1"/>
      </rPr>
      <t xml:space="preserve"> </t>
    </r>
    <r>
      <rPr>
        <sz val="10"/>
        <rFont val="Times New Roman"/>
        <family val="1"/>
      </rPr>
      <t xml:space="preserve">years beginning in FY 16-17 </t>
    </r>
  </si>
  <si>
    <t>Strategy 1.5 - Develop a process to assess victim satisfaction annually  FY 16-17</t>
  </si>
  <si>
    <r>
      <t>Objective 1.5.1 Conduct a victim satisfaction survey annually beginning</t>
    </r>
    <r>
      <rPr>
        <sz val="10"/>
        <color rgb="FFC00000"/>
        <rFont val="Times New Roman"/>
        <family val="1"/>
      </rPr>
      <t xml:space="preserve"> </t>
    </r>
    <r>
      <rPr>
        <sz val="10"/>
        <rFont val="Times New Roman"/>
        <family val="1"/>
      </rPr>
      <t xml:space="preserve"> FY 16-17</t>
    </r>
  </si>
  <si>
    <t>Objective 1.4.1-Identify and implement two evidence-based services in the community by the end of   FY 17-18</t>
  </si>
  <si>
    <t>Strategy 1.4- Expand the use of evidence-based services in the Community by end of FY 17-18</t>
  </si>
  <si>
    <t xml:space="preserve">Objective 1.1.1 - Complete the South Carolina Risk and Needs Assessment, SC RANA, user testing and begin pilot testing it in five counties by the end of  the first quarter of 16-17  </t>
  </si>
  <si>
    <t xml:space="preserve">Objective 4.2.2- Increase the number of youth served in the Job Readiness Training Center by 5% by the end of FY 15-16 </t>
  </si>
  <si>
    <t>This is a secondary and tertiary prevention initiative providing job skills development and training to at- risk and juvenile offenders. Job skills training is a strategy that the agency uses to prepare youth for crime free independent living. This objective is intended to reduce recidivism and increase public safety.   The most potential negative impact of failing to accomplish this objective is a continuance of juvenile crime at the current or increased rate.</t>
  </si>
  <si>
    <t>No outside help is required at this time.</t>
  </si>
  <si>
    <t>SC Department of Vocational Rehabilitation</t>
  </si>
  <si>
    <t xml:space="preserve">Vista Volunteer is co-located at the site </t>
  </si>
  <si>
    <t>Ongoing</t>
  </si>
  <si>
    <t>SC DVR counselor is co-located at the site two days per week</t>
  </si>
  <si>
    <t>AmeriCorps</t>
  </si>
  <si>
    <t xml:space="preserve">Objective 4.2.1- Hire four fulltime regional job developers to connect youth with employment opportunities by the end of FY 15-16 </t>
  </si>
  <si>
    <t xml:space="preserve">This program objective, like all DJJ initiatives, is linked to preventing and/or reducing juvenile crime, increasing public safety and improving outcomes for troubled youth. As such, the objective should be rated as a high priority.
</t>
  </si>
  <si>
    <t>This program objective, like all DJJ initiatives, is linked to preventing and/or reducing juvenile crime, increasing public safety and improving outcomes for troubled youth. As such, the objective should be rated as a high priority.</t>
  </si>
  <si>
    <t>The South Carolina Risk and Needs Assessment will provide staff, Solicitors’ Offices and Family Courts with a more reliable basis to determine a juvenile’s risk and needs and enable staff to effectively target its most intensive supervision and services to the offenders that present the greatest risk to reoffend.  The most potential negative impact of failing to accomplish this objective is that high risk offenders may not receive the intensity of supervision/services necessary to prevent recidivism due to the use of an outdated screening and assessment tool.</t>
  </si>
  <si>
    <t>No outside assistance is required at this time.</t>
  </si>
  <si>
    <t>SC RANA should be in five county offices by the end of FY 16-17</t>
  </si>
  <si>
    <t xml:space="preserve">Planning and Development Phase </t>
  </si>
  <si>
    <t>Given the current phase of implementation, it was determined that the number of county offices using the SC RANA was the most relevant measure at this time.</t>
  </si>
  <si>
    <t>Implementation of the SC RANA is due to begin in FY16-17.</t>
  </si>
  <si>
    <r>
      <t>Goal 1 -</t>
    </r>
    <r>
      <rPr>
        <sz val="12"/>
        <color rgb="FFFF0000"/>
        <rFont val="Times New Roman"/>
        <family val="1"/>
      </rPr>
      <t xml:space="preserve"> </t>
    </r>
    <r>
      <rPr>
        <sz val="12"/>
        <rFont val="Times New Roman"/>
        <family val="1"/>
      </rPr>
      <t>Invest in and Enhance Community Services to Improve Youth Outcomes by</t>
    </r>
    <r>
      <rPr>
        <sz val="12"/>
        <color rgb="FFFF0000"/>
        <rFont val="Times New Roman"/>
        <family val="1"/>
      </rPr>
      <t xml:space="preserve"> </t>
    </r>
    <r>
      <rPr>
        <sz val="12"/>
        <rFont val="Times New Roman"/>
        <family val="1"/>
      </rPr>
      <t>the end of FY 17-18</t>
    </r>
  </si>
  <si>
    <t xml:space="preserve">on going </t>
  </si>
  <si>
    <t>It was determined that the number of county offices that have implemented Intensive Intake Services was the most relevant measure at this time.  However, DJJ is planning to evaluate the effectiveness of the program by the end of FY 16-17.  The performance measures will likely be revised at that time.</t>
  </si>
  <si>
    <t xml:space="preserve">Objective 1.2.2   Evaluate the effectiveness of Intensive Family Court Intake Services every four years beginning in FY 16-17 </t>
  </si>
  <si>
    <t xml:space="preserve">No outside help is required at this time </t>
  </si>
  <si>
    <t>This process will determine the effectiveness of Intensive Family Court Intake Services. Intensive Intake Services provide a comprehensive assessment for youth entering the system by expediting appropriate interventions and services. The most potential negative impact of failing to accomplish this objective is that the Agency could be potentially operating a program that increases system penetration and/or recidivism.</t>
  </si>
  <si>
    <t xml:space="preserve">Program Evaluation  </t>
  </si>
  <si>
    <t>On going</t>
  </si>
  <si>
    <t>DJJ is invested in expanding its prevention programs such as the Teen After-school Centers.  It was determined that the number of youth served is the most appropriate manner to measure impact at this time.</t>
  </si>
  <si>
    <t>Target was exceeded</t>
  </si>
  <si>
    <t>It was determined that 5% increase in the number of youth served was a reasonable goal for FY 15-16.</t>
  </si>
  <si>
    <r>
      <rPr>
        <i/>
        <u/>
        <sz val="12"/>
        <color theme="1"/>
        <rFont val="Times New Roman"/>
        <family val="1"/>
      </rPr>
      <t>Instructions</t>
    </r>
    <r>
      <rPr>
        <i/>
        <sz val="12"/>
        <color theme="1"/>
        <rFont val="Times New Roman"/>
        <family val="1"/>
      </rPr>
      <t xml:space="preserve">:  </t>
    </r>
    <r>
      <rPr>
        <sz val="12"/>
        <color theme="1"/>
        <rFont val="Times New Roman"/>
        <family val="1"/>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</si>
  <si>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 xml:space="preserve">Ongoing </t>
  </si>
  <si>
    <t>It was determined that the GED pass rate was an appropriate measure of educational progress.</t>
  </si>
  <si>
    <t xml:space="preserve">No outside help is required at this time. </t>
  </si>
  <si>
    <t xml:space="preserve">No outside assistance is necessary at his time. </t>
  </si>
  <si>
    <t>Four county offices were providing this IIS at the end of FY 13-14</t>
  </si>
  <si>
    <t>Six county Offices were providing this IIS at the end of FY 14-15</t>
  </si>
  <si>
    <t xml:space="preserve">Eight county offices providing IIS at the end of FY 15-16 </t>
  </si>
  <si>
    <t>Angela Rita, Deputy Director of Community Services</t>
  </si>
  <si>
    <t>New  Objective</t>
  </si>
  <si>
    <t>DJJ is transitioning to the use of evidence based programs and services.  The program evaluation is an attempt to ensure that IIS is an effective service.</t>
  </si>
  <si>
    <t>It was determined that the evaluation the most relevant measure at this time.</t>
  </si>
  <si>
    <t>Results due by the end of FY 16-17.</t>
  </si>
  <si>
    <t xml:space="preserve">Evaluation to be conducted by the end of FY16-17. </t>
  </si>
  <si>
    <t>Evaluation Results</t>
  </si>
  <si>
    <t xml:space="preserve">Results due by the end of FY 16-17 </t>
  </si>
  <si>
    <t>DJJ is transitioning to the use of evidence based programs and services.  The program evaluation is an attempt to ensure that ISS is an effective service.</t>
  </si>
  <si>
    <t>This process will determine the effectiveness of Intensive Supervision Services. The most potential negative impact of failing to accomplish this objective is that the Agency could be potentially operating a program that increases recidivism leading to a decrease in public safety.</t>
  </si>
  <si>
    <t>Addition of one additional program</t>
  </si>
  <si>
    <t>No additional evidence-based programs were added</t>
  </si>
  <si>
    <t>Addition of two additional programs by the end of FY 17-18</t>
  </si>
  <si>
    <t>It was determined that the number of new evidence-based programs added was the most relevant measure at this time.</t>
  </si>
  <si>
    <t>Number of Evidence-based Services Added</t>
  </si>
  <si>
    <t xml:space="preserve">DJJ has allocated funding and submitted a request for a proposal an evidence-based program. </t>
  </si>
  <si>
    <t>ongoing</t>
  </si>
  <si>
    <t xml:space="preserve">No outside help required at this time. </t>
  </si>
  <si>
    <t xml:space="preserve">This objective is intended to ensure the use of programs and services that have been demonstrated effective in improving outcomes for at-risk youth and/or juvenile offenders. The most potential negative impact of not accomplishing this objective is the perpetuation of ineffective programs that lead to increased system penetration and/or recidivism.
</t>
  </si>
  <si>
    <t xml:space="preserve">This program objective, like all DJJ initiatives, is linked to preventing and/or reducing juvenile crime, increasing public safety and improving outcomes for troubled youth. As such, the objective should be rated as a high priority.
</t>
  </si>
  <si>
    <t>DJJ had a number of vacant community psychology vacancies in FY 15-16 which impacted capacity and led to an increase in the turnaround time of the evaluations.  However, the agency has worked to fill the vacancies and is making progress towards the target.</t>
  </si>
  <si>
    <t>DJJ seeks to analyze population risk levels in the evaluation centers to identify youth that can be potentially evaluated in the community. It was determined that the completed analysis was the most appropriate measure at this point.</t>
  </si>
  <si>
    <t>This objective is due to be completed by the end of FY 16-17.</t>
  </si>
  <si>
    <t>Not applicable</t>
  </si>
  <si>
    <t>side</t>
  </si>
  <si>
    <t>DJJ is transitioning to the use of evidence based programs and services.  It was determined that the implementation of one program at a time was the most prudent course of action.</t>
  </si>
  <si>
    <t xml:space="preserve">DJJ has allocated funding and has hired a vendor to train staff in a evidence-based intervention. </t>
  </si>
  <si>
    <t xml:space="preserve">Education and Treatment Alternatives </t>
  </si>
  <si>
    <t>Vendor will train staff in Aggression Replacement Therapy</t>
  </si>
  <si>
    <t xml:space="preserve">N/A  </t>
  </si>
  <si>
    <t xml:space="preserve">This Division provides custodial care and supervision for all juveniles confined to the hardware secure facilities.  Health Services are included in this division as well.    </t>
  </si>
  <si>
    <t xml:space="preserve">Council of Juvenile Correctional Administrators </t>
  </si>
  <si>
    <t>Technical assistance via the Reducing the Use of Isolation in Youth Facilities Initiative</t>
  </si>
  <si>
    <t>DJJ is currently working with the Council of Juvenile Correctional Administrators, CJCA, the PbS Parent Company, to develop a plan to reduce the use of isolation in three facilities.  DJJ is one of eight states selected to receive technical assistance regarding this issue</t>
  </si>
  <si>
    <t xml:space="preserve">DJJ is a Performance-based Standards (PbS) participating site.  Isolation hours are monitored and reported bi-weekly in PbS meetings at the facility level.  DJJ is currently working with the  CJCA to develop a plan to reduce the use of isolation in three facilities. </t>
  </si>
  <si>
    <t>Performance-based Standards(PbS) technical assistance via a PbS Coach</t>
  </si>
  <si>
    <t xml:space="preserve">Eight </t>
  </si>
  <si>
    <t>No additional sites to be added</t>
  </si>
  <si>
    <t>It was determined that the number of JRT sites was the most relevant measure at this time.</t>
  </si>
  <si>
    <t>Eight sites to be added by the end of FY 17-18.</t>
  </si>
  <si>
    <t>No outside help is needed at this time.</t>
  </si>
  <si>
    <t>Number of job developers hired</t>
  </si>
  <si>
    <t>New measure</t>
  </si>
  <si>
    <t>William Latta, Director of  Program Development</t>
  </si>
  <si>
    <t>Four job developers hired</t>
  </si>
  <si>
    <t xml:space="preserve">One </t>
  </si>
  <si>
    <t>DJJ has allocated funding and contracted with a vendor to train staff in an evidence-based intervention.</t>
  </si>
  <si>
    <t>This objective is intended to ensure the use of services that have been demonstrated effective in improving outcomes for juvenile offenders. The most potential negative impact of not accomplishing this objective is the perpetuation of ineffective programs that lead to increased system penetration and/or recidivism.</t>
  </si>
  <si>
    <t xml:space="preserve">DJJ is a Performance-based standards (PbS) participating site. The Performance Based Standards (PbS) project enables benchmarking of DJJ facilities against a national average. </t>
  </si>
  <si>
    <t>All DJJ facilities receive a PbS rating of three our four</t>
  </si>
  <si>
    <t xml:space="preserve">All DJJ facilities receive a PbS rating of two or above  </t>
  </si>
  <si>
    <t>Council of Juvenile Correctional Administrators</t>
  </si>
  <si>
    <t xml:space="preserve">Technical assistance regarding conditions of confinement </t>
  </si>
  <si>
    <t>DJJ is currently working with a PbS coach and is receiving technical assistance regarding the use of isolation in an effort to improve conditions of confinement within its facilities.</t>
  </si>
  <si>
    <t>DJJ increased the GED track offerings in an effort to improve the GED pass rate.</t>
  </si>
  <si>
    <t>Education and Treatment Alternatives</t>
  </si>
  <si>
    <t>Vendor will train staff in an evidence-based intervention</t>
  </si>
  <si>
    <t>Objective 6.1.1- Increase the number of DJJ county offices that teach the G.R.E.A.T. curriculum by 5 % by the end of FY 16-17</t>
  </si>
  <si>
    <t xml:space="preserve">Objective 6.1.2-Increase the number of elementary and middle school children who participate in G.R.E.A.T. by 5% by the  end of FY 16-17 </t>
  </si>
  <si>
    <t xml:space="preserve"> The objective is to expand G.R.E.A.T. across the state.  It was determined that the number of county offices offering G.R.E.A.T. was an appropriate measure to track performance.</t>
  </si>
  <si>
    <t>Beth Mackinem, Director of Community Justice</t>
  </si>
  <si>
    <t>The objective is to increase the number of students who participate in G.R.E.A.T.  It was determined that the number of students served was an appropriate measure.</t>
  </si>
  <si>
    <t>DJJ Gang Intervention Plan is due by the end of FY 16-17</t>
  </si>
  <si>
    <t>N/a</t>
  </si>
  <si>
    <t>It was determined that a gang intervention plan was the first step in accomplishing this objective.</t>
  </si>
  <si>
    <t>The gang intervention plan is the first step in accomplishing this objective. It will determine the type and scope of services provided and the corresponding implementation strategies.</t>
  </si>
  <si>
    <t>DJJ's volunteers are an invaluable resource. These citizens supplement the effort of paid staff by investing in the lives of juveniles in the community and behind the fence.  While their services are needed, they are not essential.</t>
  </si>
  <si>
    <t>17 Counties</t>
  </si>
  <si>
    <t xml:space="preserve">21 Counties </t>
  </si>
  <si>
    <t xml:space="preserve">13 Counties </t>
  </si>
  <si>
    <t>15 Counties</t>
  </si>
  <si>
    <t xml:space="preserve">The number of county offices providing community social work services was determined to be the most appropriate measure available at this time.
</t>
  </si>
  <si>
    <t xml:space="preserve">A number of factors are considered when determining how best to expand a program to include county need and the availability of FTEs that can designated for this purpose.  Moreover, G.R.E.A.T. certification is offered every two years in South Carolina.  This makes it difficult to replace staff loss due to attrition.  </t>
  </si>
  <si>
    <t>No.</t>
  </si>
  <si>
    <t>G.R.E.A.T. Southeastern Region, Miami-Dade Schools Police Department</t>
  </si>
  <si>
    <t>Fourteen additional DJJ staff were trained in FY 15-16.  The target was selected based on the number of staff available to facilitate the curriculum.</t>
  </si>
  <si>
    <t xml:space="preserve">During FY 15-16, a G.R.E.A.T. officer training class was conducted.  Fourteen additional DJJ community specialists became G.R.E.A.T. certified covering six additional counties. </t>
  </si>
  <si>
    <t>DJJ G.R.E.A.T. officers teach the G.R.E.AT. Curriculum to elementary and middle school students.</t>
  </si>
  <si>
    <t xml:space="preserve">This office provides the G.R.E.A.T. Officer training and certification. </t>
  </si>
  <si>
    <t xml:space="preserve">Probation and Parole violations analysis </t>
  </si>
  <si>
    <t>This process will determine the effectiveness of probation and parole supervision services. The most potential negative impact of failing to accomplish this objective is the perpetuation of ineffective programs  that do not rehabilitate youth and lead to increased recidivism and decreased public safety.</t>
  </si>
  <si>
    <t xml:space="preserve">DJJ monitors workforce trends and to ensure the availability of a pool of candidates that are able to carry out the functions of the Agency. Retaining a quality, well trained workforce ensures that citizens of South Carolina have a juvenile justice agency that protects the public and reclaims its youth.    </t>
  </si>
  <si>
    <t xml:space="preserve">DJJ monitors workforce trends and to ensure the availability of a pool of candidates that are able to carry out the functions of the Agency. Retaining a quality, well trained workforce ensures that citizens of South Carolina have a juvenile justice agency that protects the public and reclaims its youth. </t>
  </si>
  <si>
    <t xml:space="preserve">Quarterly Progress Reports </t>
  </si>
  <si>
    <t>Succession Plan completed in FY-14-15</t>
  </si>
  <si>
    <t xml:space="preserve">Succession Plan to be implemented by the end of FY 14-15 </t>
  </si>
  <si>
    <t xml:space="preserve">Draft Workforce Development Plan  </t>
  </si>
  <si>
    <t>New objective</t>
  </si>
  <si>
    <t xml:space="preserve">DJJ is committed to developing and retaining a quality, well trained workforce. The Workforce Development Plan is the road map to that destination. </t>
  </si>
  <si>
    <t>Quarterly Progress Reports to EMT</t>
  </si>
  <si>
    <t>This objective is not due to be completed until the end of FY 16-17.</t>
  </si>
  <si>
    <t>In the event that outside help was required, the Agency would seek assistance from its budgetary sources.</t>
  </si>
  <si>
    <t xml:space="preserve">Objective 5.2.1- Increase the number of evidence-based services offered by DJJ clinicians beginning FY 15C35:C52-16.      </t>
  </si>
  <si>
    <t>Number of Volunteer hours</t>
  </si>
  <si>
    <t xml:space="preserve">No Set Target </t>
  </si>
  <si>
    <t>It was determined that the number of  volunteer hours served is an appropriate measure of volunteer activity.</t>
  </si>
  <si>
    <t xml:space="preserve">This is a new objective. </t>
  </si>
  <si>
    <t xml:space="preserve">Angela Flowers, Director of Planning and Evaluation and Jennifer Wallace, Director of Volunteer Services   </t>
  </si>
  <si>
    <t xml:space="preserve">The current target was chosen based on the historical performance of the last two years. </t>
  </si>
  <si>
    <t xml:space="preserve">Increase Volunteer Service hours by 5% by the end of FY 15-16 </t>
  </si>
  <si>
    <t xml:space="preserve">Objective 7.1.1 Increase the volunteer service hours by 5% by the end of FY 15-16 </t>
  </si>
  <si>
    <t>Objective 7.1.2  Increase the number of mentors by 5% each year beginning FY 15-16</t>
  </si>
  <si>
    <t>Number of volunteer mentors</t>
  </si>
  <si>
    <t xml:space="preserve">No set target </t>
  </si>
  <si>
    <t>Objective 7.1.2  Increase the number of mentors by 10% each year beginning FY 15-16</t>
  </si>
  <si>
    <t>It was determined that the number of  mentors was the most appropriate measure for this objective.</t>
  </si>
  <si>
    <t>This is a new objective.</t>
  </si>
  <si>
    <t xml:space="preserve">Jennifer Wallace, Director of Volunteer Services and Angela Flowers, Director of Planning and Evaluation. </t>
  </si>
  <si>
    <t xml:space="preserve">No  </t>
  </si>
  <si>
    <t xml:space="preserve">DJJ is in the process of revamping the volunteer mentor program. The mentor coordinator position has been revised in an effort to enhance the level of support and training provided to the mentors.  </t>
  </si>
  <si>
    <t>Objective 8.1.2- Implement the plan and begin providing quarterly progress reports to EMT by the end of FY 16-17</t>
  </si>
  <si>
    <t>Strategy 7.1-Develop a process to recruit and retain active volunteers by the end of  FY 17-18</t>
  </si>
  <si>
    <t xml:space="preserve">Quarterly status reports are the most appropriate measure of performance at this time. However, this measure may be revised upon the implementation of the plan. </t>
  </si>
  <si>
    <t>A decision was made to delay the full implementation of this objective until FY 16-17 to allow sufficient time for the Workforce Development plan to be completed.</t>
  </si>
  <si>
    <t>No outside assistance is necessary at this time.</t>
  </si>
  <si>
    <t>The expansion of the JRT is contingent upon funding availability</t>
  </si>
  <si>
    <t>Seven county offices providing IIS by the end of FY 15-16</t>
  </si>
  <si>
    <t>Strategy 7.1-Develop a process to recruit and retain active volunteers by the end of FY 17-18</t>
  </si>
  <si>
    <t xml:space="preserve">1. Provide additional resources to remedy issue as appropriate. 2. Consider the use provisos to remedy issue as appropriate. 3. Assist with research as appropriate.
</t>
  </si>
  <si>
    <t>1. Provide additional resources to remedy issue as appropriate. 2. Consider the use provisos to remedy issue as appropriate. 3. Assist with research as appropriate.</t>
  </si>
  <si>
    <t>N?A</t>
  </si>
  <si>
    <r>
      <t xml:space="preserve">It was determined that number of county </t>
    </r>
    <r>
      <rPr>
        <sz val="12"/>
        <rFont val="Times New Roman"/>
        <family val="1"/>
      </rPr>
      <t>offices that have implemented the SC RANA was the most relevant measure at this time.</t>
    </r>
  </si>
  <si>
    <t xml:space="preserve">SC RANA is in the IT development phase. This process has taken longer than initially anticipated due to an inability to retain an IT position dedicated solely to this initiative. The IT position was funded by a temporary grant.  It has been difficult retain a qualified candidate.  DJJ recently funded an IT position to develop  this instrument. 
</t>
  </si>
  <si>
    <t>Implementation of the SC RANA in DJJ County Offices across the state is due to begin in FY16-17.</t>
  </si>
  <si>
    <t>Initial Development Completed - Assessment Ready for Pilot Testing</t>
  </si>
  <si>
    <t>SC RANA operational in five county offices by the end of FY 16-17</t>
  </si>
  <si>
    <t>It was determined that number of county offices that have implemented the SC RANA was most relevant measure at this time.</t>
  </si>
  <si>
    <t>We are on track to reach the twelve county goal by the end of FY 17-18.</t>
  </si>
  <si>
    <t>Intensive Intake Services provide a comprehensive assessment for youth entering the system by expediting appropriate interventions and services. The most potential negative impact of failing to accomplish this objective is that needed services may be delayed or not provided at all which could potentially result in further penetration into the juvenile justice system.</t>
  </si>
  <si>
    <t>DJJ is transitioning to the use of evidence based programs and services.  The program evaluation is being conducted to assess the current effectiveness of ISS and to identify areas needing improvement in order to increase its effectiveness.</t>
  </si>
  <si>
    <t>The purpose of the analysis is to evaluate Agency's practices and procedures to determine if Agency processes contribute to technical violations. The analysis was determined to be an effective performance measure.</t>
  </si>
  <si>
    <t>DJJ is transitioning to the use of evidence based programs and services.  The program evaluation is being conducted to help ensure that agency programs and services are effective.</t>
  </si>
  <si>
    <t xml:space="preserve">DJJ determined that analyzing population risk levels in the evaluation centers is the best method to identify youth that can be potentially evaluated in the community. The plan is to have the analysis completed by the end  FY 16-17.   </t>
  </si>
  <si>
    <t>No new evidence-based programs added</t>
  </si>
  <si>
    <t>One new evidence-based programs added</t>
  </si>
  <si>
    <t>One evidence-based program</t>
  </si>
  <si>
    <t>It was determined that the number of new evidence-based programs added each fiscal year was the most appropriate measure available for use at this time.</t>
  </si>
  <si>
    <t>Certain evidence-based programs have been associated with reducing crime producing needs in juvenile offenders. These interventions target the criminogenic (crime producing) needs of juvenile offenders leading to better outcomes for youth including reduced recidivism rates.  The most potential negative impact of the Agency not accomplishing this objective is that the highest risk offenders will not have access to effective programs and services. Failing to provide quality services will likely result in poor outcomes including increased recidivism and decreased public safety.</t>
  </si>
  <si>
    <t>Not applicable- DJJ has limited control over population levels in its hardware secure facilities.</t>
  </si>
  <si>
    <t>Not applicable- DJJ has limited control over the population levels in its hardware secure facilities.</t>
  </si>
  <si>
    <t>Not applicable- DJJ monitors but has limited control over the population levels in its  hardware secure facilities.</t>
  </si>
  <si>
    <t>DJJ monitors but has limited control over the population levels in its hardware secure facilities.</t>
  </si>
  <si>
    <t xml:space="preserve">DJJ is a Performance-based Standards (PbS) participating site. The average duration of isolation hours is one of the measures adopted by the Council of Juvenile Correctional Administrators (CJCA) that oversees PbS.  </t>
  </si>
  <si>
    <t>This is a prevention initiative.  It is intended to provide adult supervision and structure for at-risk youth during those critical after-school hours. Research indicates the highest percentage of serious and violent juvenile crime occurs between the hours of 3:00 pm and 6:00 pm. These programs increase public safety by decreasing juvenile crime.</t>
  </si>
  <si>
    <t>It was determined that the number of full-time Job Developers hired was the most appropriate measure available at this time.</t>
  </si>
  <si>
    <t>The focus of the Job Developers is to connect the youth with employment. Hiring the job developers was  priority one.</t>
  </si>
  <si>
    <t>Number of youth served through the Job Readiness Training Center (JRTC)</t>
  </si>
  <si>
    <t>DJJ is committed to increasing access to job skills development and training for juveniles. With the addition of four full-time JRTC staff midway through the fiscal year, it is anticipated that a 5% increase over FY 14-15 was a reasonable expectation.  The focus of the job developers will be to connect youth with employment as opposed to providing job development and training.</t>
  </si>
  <si>
    <t>A number of factors are considered when determining the scope and location of community social work services to include county need and the availability of FTEs that can be designated for this purpose.</t>
  </si>
  <si>
    <t xml:space="preserve">Number of evidence based programs or services provided  </t>
  </si>
  <si>
    <t xml:space="preserve">No new evidence-based programs or services offered  </t>
  </si>
  <si>
    <t>Two evidence-based programs or services offered</t>
  </si>
  <si>
    <t>Two  evidence-based programs or services offered</t>
  </si>
  <si>
    <t>It was determined that the number of evidence-based programs and services offered was the most relevant measure available at this time.</t>
  </si>
  <si>
    <t>State Statutes: 63-1-20, 63-19-350, 63-19-810 thru 830, 63-19-840, 63-19-1010, 63-19-1030, 63-19-1210, 63-19-1410, 63-19-1810, 63-19-1840, 63-19-2050, 63-19-2220, 23-3-440, 23-3-540(Q), 23-3-620                            Provisos:  (Act 91; 2015/2016 Appropriations Act, Part 1B) Section 67, Provisos 67.6 and 67.10</t>
  </si>
  <si>
    <t xml:space="preserve">State Statutes: 63-1-20, 63-19-350, 63-19-810 thru 830, 63-19-840, 63-19-1010, 63-19-1030, 63-19-1210, 63-19-1410, Provisos:  (Act 91; 2015/2016 Appropriations Act, Part 1B) Section 67, Provisos 67.6 and 67.10  </t>
  </si>
  <si>
    <t>State Statutes: 63-1-20, 63-19-350, 63-19-1010, 63-19-2050</t>
  </si>
  <si>
    <t>State Statutes: 63-1-20, 63-19-350, 63-19-1010, 63-19-1410, 63-19-1810, 63-19-1840, 63-19-2220, 23-3-440, 23-3-540(Q), 23-3-620                            Provisos:  (Act 91; 2015/2016 Appropriations Act, Part 1B) Section 67, Proviso 67.10</t>
  </si>
  <si>
    <t>State Statutes: 63-19-350 and 63-19-360</t>
  </si>
  <si>
    <t>State Statutes: 63-19-350, 63-19-450, 63-19-1010</t>
  </si>
  <si>
    <t>State Statutes: 63-19-350, 63-19-1010, 16-3-1545</t>
  </si>
  <si>
    <r>
      <t xml:space="preserve">State Statutes: 63-1-20, 63-19-360, 63-19-380, 63-19-450, 63-19-1440, 63-19-1450, 63-19-1610, 44-48-40,        Federal Statutes: 20 USC § 1440 et. seq.                          CFR  § 300.1 et. seq. , 20 USC § 1701-1721, 20 USC § 1232 (9)  34 CFR § 99.1 et. seq., Pub. Law 108-79 45 USC § 15601 28 CFR 115.501                                     </t>
    </r>
    <r>
      <rPr>
        <sz val="10"/>
        <color theme="1"/>
        <rFont val="Times New Roman"/>
        <family val="1"/>
      </rPr>
      <t xml:space="preserve">     </t>
    </r>
  </si>
  <si>
    <t xml:space="preserve">State Statutes: 63-19-360, 63-19-1440, 63-19-1450, 63-19-1610,                                              SC Constitution Article XII Section 3                </t>
  </si>
  <si>
    <t xml:space="preserve">State Statutes: 63-1-20, 63-19-360, 63-19-380, 63-19-450, 63-19-1030, 63-19-1440, 63-19-1450, 63-19-1610,                      Provisos:  (Act 91; 2015/2016 Appropriations Act, Part 1B) Section 1 &amp; 1A, Proviso 1.8                                            Federal Statutes: 20 USC § 1440 et. seq.                          CFR  § 300.1 et. seq. , 20 USC § 1701-1721, Pub. Law 108-79 45 USC § 15601 28 CFR 115.501                                      SC Constitution Article XI Section 3, SC Constitution Article XII Section 3         State Statute and Regulation:  Title 59-SC Code of Laws, Chapter 43-SC Code of Regulations       </t>
  </si>
  <si>
    <t>State Statutes: 63-1-20, 63-19-360, 63-19-450, 63-19-1440, 63-19-1610</t>
  </si>
  <si>
    <t>64% (National Average)</t>
  </si>
  <si>
    <t>Objective 3.2.1 -Obtain a GED passing rate that is within 10% of the national average by the end of FY 17-18</t>
  </si>
  <si>
    <t>Objective 3.1.2-Increase the GED completion rate by 10%  by the end of FY 17-18</t>
  </si>
  <si>
    <t>Percentage of GEDs that were completed</t>
  </si>
  <si>
    <r>
      <t xml:space="preserve"> </t>
    </r>
    <r>
      <rPr>
        <sz val="12"/>
        <color theme="1"/>
        <rFont val="Times New Roman"/>
        <family val="1"/>
      </rPr>
      <t>DJJ adopted the new Common Core Standards based GED. This culminated in a drop in the Agency’s GED passing rate as was the case nationally when the standards were initially introduced. To address this issue, DJJ increased GED track offerings and repositioned staff to enhance GED test administration and management.</t>
    </r>
  </si>
  <si>
    <t>This is a new target.</t>
  </si>
  <si>
    <t>DJJ adopted the new Common Core Standards based GED. This culminated in a drop in the Agency’s GED passing rate as was the case nationally when the standards were initially introduced. To address this issue, DJJ increased GED track offerings and repositioned staff to enhance GED test administration and management. DJJ was comfortable establishing the 10% GED completion target given the aforementioned accommodations.</t>
  </si>
  <si>
    <t xml:space="preserve">It was determined that the percentage of GEDs completed was the most appropriate measure for this objective. </t>
  </si>
  <si>
    <t>MAP and STAR Testing Results</t>
  </si>
  <si>
    <t xml:space="preserve">New Objective </t>
  </si>
  <si>
    <t xml:space="preserve">Objective 3.1.1-Increase middle and high school reading skills by 10 % by the end of FY 17-18 </t>
  </si>
  <si>
    <t xml:space="preserve">Objective 3.1.1-Increase middle and high school reading skills by 10 % by the end of FY 17-18  </t>
  </si>
  <si>
    <t>10% increase in MAP and STAR Test Results</t>
  </si>
  <si>
    <t xml:space="preserve">James Quinn, Superintendent of Education   </t>
  </si>
  <si>
    <t xml:space="preserve">DJJ is committed to improving the educational outcomes for juveniles committed to its care. That said, approximately 52% of enrolled students receive special education and related services as specified under the Individuals with Disabilities Education Act. The Agency has implemented strategies in an effort to improve reading and writing literacy.  All education related targets were selected based on these considerations.     </t>
  </si>
  <si>
    <t xml:space="preserve">State Statutes: 63-1-20, 63-1-50, 16-3-1545, 63-19-350, 63-19-360, 63-19-380, 63-19-840, 63-19-1010, 63-19-1030, 63-19-1210, 63-19-1410, 63-19-1440, 63-19-1450, 63-19-1610, 63-19-1810    Provisos:  (Act 91; 2015/2016 Appropriations Act, Part 1B) Section 117, Proviso 117.54                                 Federal Statute:  Pub. Law 93-415 42 USC §5601 et. seq. </t>
  </si>
  <si>
    <t xml:space="preserve">MAP and STAR are standardized tests administered to track reading proficiency. </t>
  </si>
  <si>
    <t xml:space="preserve">The completed  work plan was determined to be the most appropriate measure at this juncture.  However, this performance measure will be revised once the plan is completed. </t>
  </si>
  <si>
    <t>Military -ASVAB Testing</t>
  </si>
  <si>
    <t xml:space="preserve">US Army Forces Recruiting </t>
  </si>
  <si>
    <t xml:space="preserve">Job readiness and soft skills training </t>
  </si>
  <si>
    <t xml:space="preserve">USC Children's Law Center </t>
  </si>
  <si>
    <t>Benedict College</t>
  </si>
  <si>
    <t>Midlands Technical College</t>
  </si>
  <si>
    <t>Job Corps</t>
  </si>
  <si>
    <t xml:space="preserve">Financial Literacy </t>
  </si>
  <si>
    <t>Virginia College</t>
  </si>
  <si>
    <t>The Sustainability Institute</t>
  </si>
  <si>
    <t>State Statutes: 63-1-20, 63-19-350, 63-19-360, 63-19-810 thru 830, 63-19-1010, 63-19-1030, 63-19-1210, 63-19-1410, 63-19-1440, 63-19-1450, 63-19-1610, Federal Statute:  Pub. Law 108-79, 45 USC § 15601, 28 CFR 115.501</t>
  </si>
  <si>
    <t xml:space="preserve">State Statutes:  63-19-380, 63-19-1610,        Provisos: (Act 91; 2015/2016 Appropriations Act, Part 1B) Section 67, Provisos 67.11 and 67.12, Section 1 &amp; 1A, Provisos 1.5,  1.8,  and 1.9                                            Federal Statutes: 20 USC § 1440 et. seq.                          CFR  § 300.1 et. seq. , 20 USC § 1701-1721, 20 USC § 1232 (9)  34 CFR § 99.1 et. seq.,                                      SC Constitution Article XI Section 3,        State Statute and Regulation:  Title 59-SC Code of Laws, Chapter 43-SC Code of Regulations       </t>
  </si>
  <si>
    <t xml:space="preserve">DJJ is working to increase the percentage evaluations that are conducted in the community. DJJ will analyze the risk levels of youth in its regional evaluation centers to identify the percentage of youth who were appropriate for community-based evaluations by the end of FY16-17.  In the meantime, the 50% target was determined to be the most prudent. </t>
  </si>
  <si>
    <t>Certain evidence-based interventions have been associated with reducing crime producing needs in juvenile offenders. These programmatic improvements will lead to better outcomes for youth including reduced recidivism rates.</t>
  </si>
  <si>
    <t>Education is key to improving long-term outcomes for youth and families. These services prepare youth for a life that is job ready and crime free. Studies indicate that changing behavior and increasing academic performance simultaneously are more likely to yield long term positive outcomes than simply addressing the issues in isolation. Failure to address academic performance will impede the juvenile’s long-term success and increase the propensity for future criminal activity.</t>
  </si>
  <si>
    <t>Certain evidence- based interventions have been associated with reducing  crime producing needs in juvenile offenders. These programmatic improvements will lead to better outcomes for youth including reduced recidivism rates.</t>
  </si>
  <si>
    <t>DJJ contributes $15,000 to these entities to operate the TASC sites</t>
  </si>
  <si>
    <t xml:space="preserve">During FY 15-16, 14 additional DJJ staff became G.R.E.A.T. certified. Six additional counties were added as a result of the training. </t>
  </si>
  <si>
    <t>During FY 15-16, 14 additional DJJ staff became G.R.E.A.T. certified. Six additional counties were added as a result of the training. The next G.R.E.A.T officer training class will take place in FY 16-17.</t>
  </si>
  <si>
    <t xml:space="preserve">DJJ has recently hired a new Director of Volunteer Services. The Office is currently working to expand its volunteer base to include corporate volunteers and more service learning arrangements with colleges and universities. </t>
  </si>
  <si>
    <t xml:space="preserve">Local Banks-BB &amp;T, First Citizens, Wells Fargo, South Atlantic Bank, TD Bank, Oconee Federal and Savings and Loan, SC Bank and Trust, Bank of America, Southcoast Community Bank, Palmetto State Bank, Tidelands Bank, Woodforest National Bank, Bank of South Carolina, SC Economics, South Carolina's Bankers Association </t>
  </si>
  <si>
    <t>Agencies are not required to do anything in this worksheet.  This worksheet is part of the document so the proper drop down menus can be available in the other tabs.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</si>
</sst>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
    <numFmt numFmtId="166" formatCode="0.0.0\l"/>
  </numFmts>
  <fonts count="40" x14ac:knownFonts="1">
    <font>
      <sz val="10"/>
      <color theme="1"/>
      <name val="Arial"/>
      <family val="2"/>
    </font>
    <font>
      <b/>
      <sz val="10"/>
      <color theme="1"/>
      <name val="Arial"/>
      <family val="2"/>
    </font>
    <font>
      <sz val="12"/>
      <color theme="1"/>
      <name val="Times New Roman"/>
      <family val="1"/>
    </font>
    <font>
      <sz val="12"/>
      <color theme="1"/>
      <name val="Calibri"/>
      <family val="2"/>
    </font>
    <font>
      <sz val="12"/>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b/>
      <sz val="10"/>
      <name val="Calibri Light"/>
      <family val="2"/>
      <scheme val="major"/>
    </font>
    <font>
      <b/>
      <u/>
      <sz val="13"/>
      <color theme="1"/>
      <name val="Calibri Light"/>
      <family val="2"/>
      <scheme val="major"/>
    </font>
    <font>
      <sz val="10"/>
      <color theme="1"/>
      <name val="Times New Roman"/>
      <family val="1"/>
    </font>
    <font>
      <sz val="10"/>
      <name val="Times New Roman"/>
      <family val="1"/>
    </font>
    <font>
      <sz val="10"/>
      <color rgb="FFFF0000"/>
      <name val="Times New Roman"/>
      <family val="1"/>
    </font>
    <font>
      <b/>
      <sz val="10"/>
      <name val="Times New Roman"/>
      <family val="1"/>
    </font>
    <font>
      <i/>
      <sz val="12"/>
      <color theme="1"/>
      <name val="Times New Roman"/>
      <family val="1"/>
    </font>
    <font>
      <sz val="11"/>
      <color theme="1"/>
      <name val="Calibri"/>
      <family val="2"/>
    </font>
    <font>
      <sz val="10"/>
      <color rgb="FFC00000"/>
      <name val="Times New Roman"/>
      <family val="1"/>
    </font>
    <font>
      <sz val="11"/>
      <color theme="1"/>
      <name val="Times New Roman"/>
      <family val="1"/>
    </font>
    <font>
      <sz val="12"/>
      <name val="Times New Roman"/>
      <family val="1"/>
    </font>
    <font>
      <sz val="12"/>
      <color rgb="FFFF0000"/>
      <name val="Times New Roman"/>
      <family val="1"/>
    </font>
    <font>
      <i/>
      <u/>
      <sz val="12"/>
      <color theme="1"/>
      <name val="Times New Roman"/>
      <family val="1"/>
    </font>
    <font>
      <sz val="12"/>
      <color rgb="FF000000"/>
      <name val="Times New Roman"/>
      <family val="1"/>
    </font>
    <font>
      <b/>
      <sz val="11"/>
      <color theme="0"/>
      <name val="Calibri"/>
      <family val="2"/>
      <scheme val="minor"/>
    </font>
    <font>
      <sz val="13"/>
      <color theme="1"/>
      <name val="Times New Roman"/>
      <family val="1"/>
    </font>
    <font>
      <sz val="10"/>
      <name val="Arial"/>
      <family val="2"/>
    </font>
    <font>
      <sz val="12"/>
      <color theme="1"/>
      <name val="Calibri Light"/>
      <family val="2"/>
    </font>
    <font>
      <sz val="11"/>
      <color theme="1"/>
      <name val="Calibri Light"/>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A5A5A5"/>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s>
  <cellStyleXfs count="2">
    <xf numFmtId="0" fontId="0" fillId="0" borderId="0"/>
    <xf numFmtId="0" fontId="35" fillId="6" borderId="22" applyNumberFormat="0" applyAlignment="0" applyProtection="0"/>
  </cellStyleXfs>
  <cellXfs count="321">
    <xf numFmtId="0" fontId="0" fillId="0" borderId="0" xfId="0"/>
    <xf numFmtId="0" fontId="0" fillId="0" borderId="0" xfId="0" applyAlignment="1">
      <alignment vertical="top" wrapText="1"/>
    </xf>
    <xf numFmtId="0" fontId="1" fillId="0" borderId="0" xfId="0" applyFont="1" applyAlignment="1">
      <alignment vertical="top" wrapText="1"/>
    </xf>
    <xf numFmtId="0" fontId="0" fillId="0" borderId="0" xfId="0" applyBorder="1" applyAlignment="1">
      <alignment horizontal="left" vertical="top" wrapText="1"/>
    </xf>
    <xf numFmtId="0" fontId="7" fillId="0" borderId="0" xfId="0" applyFont="1" applyAlignment="1">
      <alignment horizontal="left" vertical="top" wrapText="1"/>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7" fillId="3" borderId="0"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0" xfId="0" applyFont="1" applyBorder="1" applyAlignment="1">
      <alignment horizontal="left" vertical="top" wrapText="1"/>
    </xf>
    <xf numFmtId="49" fontId="7" fillId="0" borderId="0" xfId="0" applyNumberFormat="1" applyFont="1" applyBorder="1" applyAlignment="1">
      <alignment horizontal="left" vertical="top" wrapText="1"/>
    </xf>
    <xf numFmtId="0" fontId="8" fillId="0" borderId="0" xfId="0" applyFont="1" applyFill="1" applyBorder="1" applyAlignment="1">
      <alignment horizontal="left" vertical="top" wrapText="1"/>
    </xf>
    <xf numFmtId="164" fontId="7" fillId="0" borderId="2" xfId="0" applyNumberFormat="1" applyFont="1" applyFill="1" applyBorder="1" applyAlignment="1">
      <alignment horizontal="left" vertical="top" wrapText="1"/>
    </xf>
    <xf numFmtId="0" fontId="7" fillId="4" borderId="0" xfId="0" applyFont="1" applyFill="1" applyAlignment="1">
      <alignment vertical="top" wrapText="1"/>
    </xf>
    <xf numFmtId="0" fontId="5" fillId="4" borderId="0" xfId="0" applyFont="1" applyFill="1" applyAlignment="1">
      <alignment horizontal="right" vertical="top" wrapText="1"/>
    </xf>
    <xf numFmtId="0" fontId="7" fillId="0" borderId="0" xfId="0" applyFont="1" applyAlignment="1">
      <alignment vertical="top" wrapText="1"/>
    </xf>
    <xf numFmtId="0" fontId="7" fillId="3" borderId="0" xfId="0" applyFont="1" applyFill="1" applyAlignment="1">
      <alignment horizontal="left" vertical="top" wrapText="1"/>
    </xf>
    <xf numFmtId="0" fontId="7" fillId="0" borderId="0" xfId="0" applyFont="1" applyAlignment="1">
      <alignment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5" fillId="5" borderId="0" xfId="0" applyFont="1" applyFill="1" applyBorder="1" applyAlignment="1">
      <alignment horizontal="left" vertical="top" wrapText="1"/>
    </xf>
    <xf numFmtId="0" fontId="5" fillId="5" borderId="0" xfId="0" applyFont="1" applyFill="1" applyAlignment="1">
      <alignment horizontal="left" vertical="top" wrapText="1"/>
    </xf>
    <xf numFmtId="0" fontId="10" fillId="0" borderId="6" xfId="0" applyFont="1" applyFill="1" applyBorder="1" applyAlignment="1">
      <alignment horizontal="left" vertical="top" wrapText="1"/>
    </xf>
    <xf numFmtId="0" fontId="5" fillId="0" borderId="0" xfId="0" applyFont="1" applyBorder="1" applyAlignment="1">
      <alignment vertical="top" wrapText="1"/>
    </xf>
    <xf numFmtId="0" fontId="7" fillId="0" borderId="0" xfId="0" applyFont="1" applyFill="1" applyBorder="1" applyAlignment="1">
      <alignment wrapText="1"/>
    </xf>
    <xf numFmtId="0" fontId="10" fillId="0" borderId="2" xfId="0" applyFont="1" applyFill="1" applyBorder="1" applyAlignment="1">
      <alignment horizontal="left" vertical="top" wrapText="1"/>
    </xf>
    <xf numFmtId="0" fontId="20" fillId="4"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7" fillId="0" borderId="0" xfId="0" applyNumberFormat="1" applyFont="1" applyFill="1" applyBorder="1" applyAlignment="1">
      <alignment horizontal="left" vertical="top" wrapText="1"/>
    </xf>
    <xf numFmtId="49" fontId="7" fillId="0" borderId="0" xfId="0" applyNumberFormat="1" applyFont="1" applyAlignment="1">
      <alignment horizontal="left" vertical="top" wrapText="1"/>
    </xf>
    <xf numFmtId="49" fontId="7" fillId="3" borderId="0" xfId="0" applyNumberFormat="1" applyFont="1" applyFill="1" applyAlignment="1">
      <alignment horizontal="left" vertical="top" wrapText="1"/>
    </xf>
    <xf numFmtId="49" fontId="7" fillId="0" borderId="2" xfId="0" applyNumberFormat="1" applyFont="1" applyBorder="1" applyAlignment="1">
      <alignment horizontal="left" vertical="top" wrapText="1"/>
    </xf>
    <xf numFmtId="49" fontId="5" fillId="0" borderId="0" xfId="0" applyNumberFormat="1" applyFont="1" applyBorder="1" applyAlignment="1">
      <alignment horizontal="left" vertical="top" wrapText="1"/>
    </xf>
    <xf numFmtId="49" fontId="7" fillId="4" borderId="0" xfId="0" applyNumberFormat="1" applyFont="1" applyFill="1" applyAlignment="1">
      <alignment vertical="top" wrapText="1"/>
    </xf>
    <xf numFmtId="49" fontId="7" fillId="0" borderId="0" xfId="0" applyNumberFormat="1" applyFont="1" applyAlignment="1">
      <alignment vertical="top" wrapText="1"/>
    </xf>
    <xf numFmtId="0" fontId="0" fillId="0" borderId="0" xfId="0" applyAlignment="1">
      <alignment vertical="top" wrapText="1"/>
    </xf>
    <xf numFmtId="164" fontId="8" fillId="0" borderId="2" xfId="0" applyNumberFormat="1" applyFont="1" applyFill="1" applyBorder="1" applyAlignment="1">
      <alignment horizontal="left" vertical="top" wrapText="1"/>
    </xf>
    <xf numFmtId="0" fontId="23" fillId="0" borderId="2" xfId="0" applyFont="1" applyBorder="1" applyAlignment="1">
      <alignment vertical="top" wrapText="1"/>
    </xf>
    <xf numFmtId="0" fontId="23" fillId="0" borderId="2" xfId="0" applyFont="1" applyFill="1" applyBorder="1" applyAlignment="1">
      <alignment vertical="top" wrapText="1"/>
    </xf>
    <xf numFmtId="0" fontId="5" fillId="2" borderId="2" xfId="0" applyFont="1" applyFill="1" applyBorder="1" applyAlignment="1">
      <alignment horizontal="center" vertical="top" wrapText="1"/>
    </xf>
    <xf numFmtId="0" fontId="9" fillId="2" borderId="2"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2" xfId="0" applyFont="1" applyFill="1" applyBorder="1" applyAlignment="1">
      <alignment vertical="top" wrapText="1"/>
    </xf>
    <xf numFmtId="0" fontId="7" fillId="0" borderId="0" xfId="0" applyFont="1" applyAlignment="1">
      <alignment horizontal="left" vertical="top" wrapText="1"/>
    </xf>
    <xf numFmtId="0" fontId="5" fillId="2" borderId="2" xfId="0" applyFont="1" applyFill="1" applyBorder="1" applyAlignment="1">
      <alignment vertical="top" wrapText="1"/>
    </xf>
    <xf numFmtId="0" fontId="23" fillId="0" borderId="2" xfId="0" applyFont="1" applyFill="1" applyBorder="1" applyAlignment="1">
      <alignment horizontal="left" vertical="top" wrapText="1"/>
    </xf>
    <xf numFmtId="0" fontId="24" fillId="0" borderId="2" xfId="0" applyFont="1" applyFill="1" applyBorder="1" applyAlignment="1">
      <alignment horizontal="left" vertical="top" wrapText="1"/>
    </xf>
    <xf numFmtId="0" fontId="23" fillId="0" borderId="0" xfId="0" applyFont="1" applyFill="1" applyAlignment="1">
      <alignment horizontal="left" vertical="top" wrapText="1"/>
    </xf>
    <xf numFmtId="0" fontId="0" fillId="0" borderId="2" xfId="0" applyBorder="1" applyAlignment="1">
      <alignment horizontal="center" vertical="center" wrapText="1"/>
    </xf>
    <xf numFmtId="49" fontId="5" fillId="2" borderId="19" xfId="0" applyNumberFormat="1" applyFont="1" applyFill="1" applyBorder="1" applyAlignment="1">
      <alignment vertical="center" wrapText="1"/>
    </xf>
    <xf numFmtId="0" fontId="16" fillId="2" borderId="3" xfId="0" applyFont="1" applyFill="1" applyBorder="1" applyAlignment="1">
      <alignment vertical="center" wrapText="1"/>
    </xf>
    <xf numFmtId="0" fontId="0" fillId="0" borderId="16" xfId="0" applyBorder="1" applyAlignment="1">
      <alignment horizontal="left" vertical="center" wrapText="1"/>
    </xf>
    <xf numFmtId="0" fontId="5" fillId="2" borderId="11" xfId="0" applyFont="1" applyFill="1" applyBorder="1" applyAlignment="1">
      <alignment horizontal="center" vertical="top" wrapText="1"/>
    </xf>
    <xf numFmtId="0" fontId="9" fillId="2" borderId="11" xfId="0" applyFont="1" applyFill="1" applyBorder="1" applyAlignment="1">
      <alignment horizontal="center" vertical="top" wrapText="1"/>
    </xf>
    <xf numFmtId="0" fontId="15" fillId="2" borderId="11" xfId="0" applyFont="1" applyFill="1" applyBorder="1" applyAlignment="1">
      <alignment horizontal="center" vertical="top" wrapText="1"/>
    </xf>
    <xf numFmtId="164" fontId="15" fillId="2" borderId="11" xfId="0" applyNumberFormat="1" applyFont="1" applyFill="1" applyBorder="1" applyAlignment="1">
      <alignment horizontal="center" vertical="top" wrapText="1"/>
    </xf>
    <xf numFmtId="0" fontId="15" fillId="2" borderId="12" xfId="0" applyFont="1" applyFill="1" applyBorder="1" applyAlignment="1">
      <alignment horizontal="center" vertical="top" wrapText="1"/>
    </xf>
    <xf numFmtId="0" fontId="24" fillId="0" borderId="2" xfId="0" applyFont="1" applyFill="1" applyBorder="1" applyAlignment="1">
      <alignment vertical="top" wrapText="1"/>
    </xf>
    <xf numFmtId="0" fontId="24" fillId="0" borderId="2" xfId="0" applyFont="1" applyBorder="1" applyAlignment="1">
      <alignment vertical="top" wrapText="1"/>
    </xf>
    <xf numFmtId="0" fontId="24" fillId="0" borderId="15" xfId="0" applyFont="1" applyFill="1" applyBorder="1" applyAlignment="1">
      <alignment vertical="top" wrapText="1"/>
    </xf>
    <xf numFmtId="166" fontId="24" fillId="0" borderId="15" xfId="0" applyNumberFormat="1" applyFont="1" applyFill="1" applyBorder="1" applyAlignment="1">
      <alignment vertical="top" wrapText="1"/>
    </xf>
    <xf numFmtId="0" fontId="24" fillId="0" borderId="4" xfId="0" applyFont="1" applyFill="1" applyBorder="1" applyAlignment="1">
      <alignment vertical="top" wrapText="1"/>
    </xf>
    <xf numFmtId="0" fontId="23" fillId="0" borderId="2" xfId="0" applyFont="1" applyFill="1" applyBorder="1" applyAlignment="1">
      <alignment horizontal="center" vertical="top" wrapText="1"/>
    </xf>
    <xf numFmtId="0" fontId="23" fillId="0" borderId="2" xfId="0" applyFont="1" applyBorder="1" applyAlignment="1">
      <alignment horizontal="center" vertical="top" wrapText="1"/>
    </xf>
    <xf numFmtId="0" fontId="24" fillId="0" borderId="2" xfId="0" applyFont="1" applyFill="1" applyBorder="1" applyAlignment="1">
      <alignment horizontal="center" vertical="top" wrapText="1"/>
    </xf>
    <xf numFmtId="0" fontId="24" fillId="0" borderId="13" xfId="0" applyFont="1" applyFill="1" applyBorder="1" applyAlignment="1">
      <alignment vertical="top" wrapText="1"/>
    </xf>
    <xf numFmtId="49" fontId="24" fillId="0" borderId="20" xfId="0" applyNumberFormat="1" applyFont="1" applyFill="1" applyBorder="1" applyAlignment="1">
      <alignment vertical="top" wrapText="1"/>
    </xf>
    <xf numFmtId="0" fontId="24" fillId="0" borderId="16" xfId="0" applyFont="1" applyFill="1" applyBorder="1" applyAlignment="1">
      <alignment horizontal="left" vertical="top" wrapText="1"/>
    </xf>
    <xf numFmtId="0" fontId="24" fillId="0" borderId="16"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4" xfId="0" applyFont="1" applyFill="1" applyBorder="1" applyAlignment="1">
      <alignment horizontal="left" vertical="top" wrapText="1"/>
    </xf>
    <xf numFmtId="0" fontId="8" fillId="0" borderId="0" xfId="0" applyFont="1" applyAlignment="1">
      <alignment wrapText="1"/>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7" fillId="0" borderId="2" xfId="0" applyFont="1" applyBorder="1" applyAlignment="1">
      <alignment horizontal="left" vertical="top" wrapText="1"/>
    </xf>
    <xf numFmtId="0" fontId="5" fillId="0" borderId="0" xfId="0" applyFont="1" applyBorder="1" applyAlignment="1">
      <alignment horizontal="left" vertical="top" wrapText="1"/>
    </xf>
    <xf numFmtId="49" fontId="7" fillId="4" borderId="20" xfId="0" applyNumberFormat="1" applyFont="1" applyFill="1" applyBorder="1" applyAlignment="1">
      <alignment vertical="center" wrapText="1"/>
    </xf>
    <xf numFmtId="0" fontId="7" fillId="4" borderId="15" xfId="0" applyFont="1" applyFill="1" applyBorder="1" applyAlignment="1">
      <alignment vertical="center" wrapText="1"/>
    </xf>
    <xf numFmtId="0" fontId="7" fillId="4" borderId="2" xfId="0" applyFont="1" applyFill="1" applyBorder="1" applyAlignment="1">
      <alignment vertical="center" wrapText="1"/>
    </xf>
    <xf numFmtId="0" fontId="9" fillId="4" borderId="2" xfId="0" applyFont="1" applyFill="1" applyBorder="1" applyAlignment="1">
      <alignment vertical="center" wrapText="1"/>
    </xf>
    <xf numFmtId="0" fontId="24" fillId="4" borderId="15" xfId="0" applyFont="1" applyFill="1" applyBorder="1" applyAlignment="1">
      <alignment vertical="top" wrapText="1"/>
    </xf>
    <xf numFmtId="0" fontId="24" fillId="0" borderId="10" xfId="0" applyFont="1" applyBorder="1" applyAlignment="1">
      <alignment vertical="top" wrapText="1"/>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7" fillId="0" borderId="2" xfId="0" applyFont="1" applyBorder="1" applyAlignment="1">
      <alignment horizontal="left" vertical="top" wrapText="1"/>
    </xf>
    <xf numFmtId="0" fontId="5" fillId="0" borderId="0" xfId="0" applyFont="1" applyBorder="1" applyAlignment="1">
      <alignment horizontal="left" vertical="top" wrapText="1"/>
    </xf>
    <xf numFmtId="8" fontId="24" fillId="0" borderId="15" xfId="0" applyNumberFormat="1" applyFont="1" applyFill="1" applyBorder="1" applyAlignment="1">
      <alignment vertical="top" wrapText="1"/>
    </xf>
    <xf numFmtId="0" fontId="7" fillId="0" borderId="0"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5" fillId="0" borderId="0" xfId="0" applyFont="1" applyBorder="1" applyAlignment="1">
      <alignment horizontal="left" vertical="top" wrapText="1"/>
    </xf>
    <xf numFmtId="0" fontId="23" fillId="4" borderId="2" xfId="0" applyFont="1" applyFill="1" applyBorder="1" applyAlignment="1">
      <alignment vertical="top" wrapText="1"/>
    </xf>
    <xf numFmtId="0" fontId="24" fillId="4" borderId="2" xfId="0" applyFont="1" applyFill="1" applyBorder="1" applyAlignment="1">
      <alignment horizontal="center" vertical="top" wrapText="1"/>
    </xf>
    <xf numFmtId="0" fontId="24" fillId="4" borderId="2" xfId="0" applyFont="1" applyFill="1" applyBorder="1" applyAlignment="1">
      <alignment vertical="top" wrapText="1"/>
    </xf>
    <xf numFmtId="0" fontId="24" fillId="4" borderId="2" xfId="0" applyFont="1" applyFill="1" applyBorder="1" applyAlignment="1">
      <alignment horizontal="left" vertical="top" wrapText="1"/>
    </xf>
    <xf numFmtId="0" fontId="24" fillId="4" borderId="16" xfId="0" applyFont="1" applyFill="1" applyBorder="1" applyAlignment="1">
      <alignment horizontal="left" vertical="top" wrapText="1"/>
    </xf>
    <xf numFmtId="0" fontId="26" fillId="4" borderId="2" xfId="0" applyFont="1" applyFill="1" applyBorder="1" applyAlignment="1">
      <alignment horizontal="center" vertical="top" wrapText="1"/>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7" fillId="0" borderId="2" xfId="0" applyFont="1" applyBorder="1" applyAlignment="1">
      <alignment horizontal="left" vertical="top" wrapText="1"/>
    </xf>
    <xf numFmtId="0" fontId="5"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5" fillId="0" borderId="0" xfId="0" applyFont="1" applyBorder="1" applyAlignment="1">
      <alignment horizontal="left" vertical="top" wrapText="1"/>
    </xf>
    <xf numFmtId="0" fontId="23"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7" fillId="0" borderId="0" xfId="0" applyFont="1" applyFill="1" applyAlignment="1">
      <alignment vertical="top" wrapText="1"/>
    </xf>
    <xf numFmtId="0" fontId="31" fillId="4" borderId="15" xfId="0" applyFont="1" applyFill="1" applyBorder="1" applyAlignment="1">
      <alignment vertical="top" wrapText="1"/>
    </xf>
    <xf numFmtId="0" fontId="2" fillId="0" borderId="0" xfId="0" applyFont="1" applyAlignment="1">
      <alignment horizontal="left" vertical="top" wrapText="1"/>
    </xf>
    <xf numFmtId="0" fontId="31" fillId="0" borderId="2" xfId="0" applyFont="1" applyFill="1" applyBorder="1" applyAlignment="1">
      <alignment horizontal="left" vertical="top" wrapText="1"/>
    </xf>
    <xf numFmtId="0" fontId="31" fillId="0" borderId="2" xfId="0" applyFont="1" applyFill="1" applyBorder="1" applyAlignment="1">
      <alignment vertical="top" wrapText="1"/>
    </xf>
    <xf numFmtId="0" fontId="2" fillId="0" borderId="0" xfId="0" applyFont="1" applyAlignment="1">
      <alignment horizontal="left" vertical="top"/>
    </xf>
    <xf numFmtId="0" fontId="31" fillId="4"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30" fillId="0" borderId="0" xfId="0" applyFont="1" applyAlignment="1">
      <alignment vertical="top" wrapText="1"/>
    </xf>
    <xf numFmtId="0" fontId="2" fillId="3" borderId="0" xfId="0" applyFont="1" applyFill="1" applyAlignment="1">
      <alignment horizontal="left" vertical="top" wrapText="1"/>
    </xf>
    <xf numFmtId="49" fontId="2" fillId="3" borderId="0" xfId="0" applyNumberFormat="1" applyFont="1" applyFill="1" applyAlignment="1">
      <alignment horizontal="left" vertical="top" wrapText="1"/>
    </xf>
    <xf numFmtId="0" fontId="2" fillId="0" borderId="2" xfId="0" applyFont="1" applyFill="1" applyBorder="1" applyAlignment="1">
      <alignment vertical="top" wrapText="1"/>
    </xf>
    <xf numFmtId="0" fontId="31" fillId="0" borderId="15" xfId="0" applyFont="1" applyFill="1" applyBorder="1" applyAlignment="1">
      <alignment vertical="top" wrapText="1"/>
    </xf>
    <xf numFmtId="49" fontId="31" fillId="0" borderId="20" xfId="0" applyNumberFormat="1" applyFont="1" applyFill="1" applyBorder="1" applyAlignment="1">
      <alignment vertical="top" wrapText="1"/>
    </xf>
    <xf numFmtId="0" fontId="31" fillId="0" borderId="16" xfId="0" applyFont="1" applyFill="1" applyBorder="1" applyAlignment="1">
      <alignment horizontal="left" vertical="top" wrapText="1"/>
    </xf>
    <xf numFmtId="164" fontId="2" fillId="0" borderId="2" xfId="0" applyNumberFormat="1"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0" fontId="7" fillId="0" borderId="0" xfId="0" applyFont="1" applyAlignment="1">
      <alignment horizontal="left" vertical="top" wrapText="1"/>
    </xf>
    <xf numFmtId="49" fontId="2" fillId="0" borderId="0" xfId="0" applyNumberFormat="1" applyFont="1" applyAlignment="1">
      <alignment horizontal="left" vertical="top" wrapText="1"/>
    </xf>
    <xf numFmtId="0" fontId="2" fillId="0" borderId="0" xfId="0" applyFont="1"/>
    <xf numFmtId="166" fontId="31" fillId="0" borderId="15" xfId="0" applyNumberFormat="1" applyFont="1" applyFill="1" applyBorder="1" applyAlignment="1">
      <alignment vertical="top" wrapText="1"/>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7" fillId="0" borderId="2" xfId="0" applyFont="1" applyBorder="1" applyAlignment="1">
      <alignment horizontal="left" vertical="top" wrapText="1"/>
    </xf>
    <xf numFmtId="0" fontId="5" fillId="0" borderId="0" xfId="0" applyFont="1" applyBorder="1" applyAlignment="1">
      <alignment horizontal="left" vertical="top" wrapText="1"/>
    </xf>
    <xf numFmtId="0" fontId="31" fillId="0" borderId="4" xfId="0" applyFont="1" applyFill="1" applyBorder="1" applyAlignment="1">
      <alignment vertical="top" wrapText="1"/>
    </xf>
    <xf numFmtId="0" fontId="31" fillId="0" borderId="14"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0" xfId="0" applyFont="1" applyFill="1" applyBorder="1" applyAlignment="1">
      <alignment horizontal="left" vertical="top" wrapText="1"/>
    </xf>
    <xf numFmtId="0" fontId="7" fillId="4" borderId="2" xfId="0" applyFont="1" applyFill="1" applyBorder="1" applyAlignment="1">
      <alignment horizontal="left" vertical="top" wrapText="1"/>
    </xf>
    <xf numFmtId="15" fontId="7" fillId="4" borderId="2" xfId="0" applyNumberFormat="1" applyFont="1" applyFill="1" applyBorder="1" applyAlignment="1">
      <alignment horizontal="left" vertical="top" wrapText="1"/>
    </xf>
    <xf numFmtId="0" fontId="5" fillId="4" borderId="2" xfId="0" applyFont="1" applyFill="1" applyBorder="1" applyAlignment="1">
      <alignment horizontal="left" vertical="top" wrapText="1"/>
    </xf>
    <xf numFmtId="0" fontId="7" fillId="4" borderId="0" xfId="0" applyFont="1" applyFill="1" applyBorder="1" applyAlignment="1">
      <alignment horizontal="left" vertical="top" wrapText="1"/>
    </xf>
    <xf numFmtId="14" fontId="7" fillId="4" borderId="0" xfId="0" applyNumberFormat="1" applyFont="1" applyFill="1" applyAlignment="1">
      <alignment horizontal="left" vertical="top" wrapText="1"/>
    </xf>
    <xf numFmtId="0" fontId="7" fillId="4" borderId="0" xfId="0" applyFont="1" applyFill="1" applyAlignment="1">
      <alignment horizontal="left" vertical="top" wrapText="1"/>
    </xf>
    <xf numFmtId="14" fontId="7" fillId="4" borderId="2" xfId="0" applyNumberFormat="1" applyFont="1" applyFill="1" applyBorder="1" applyAlignment="1">
      <alignment horizontal="left" vertical="top" wrapText="1"/>
    </xf>
    <xf numFmtId="0" fontId="7" fillId="4" borderId="0" xfId="0" applyFont="1" applyFill="1" applyAlignment="1">
      <alignment wrapText="1"/>
    </xf>
    <xf numFmtId="0" fontId="7" fillId="4" borderId="0" xfId="0" applyFont="1" applyFill="1" applyBorder="1" applyAlignment="1">
      <alignment wrapText="1"/>
    </xf>
    <xf numFmtId="164" fontId="7" fillId="4" borderId="2" xfId="0" applyNumberFormat="1" applyFont="1" applyFill="1" applyBorder="1" applyAlignment="1">
      <alignment horizontal="left" vertical="top" wrapText="1"/>
    </xf>
    <xf numFmtId="0" fontId="8" fillId="4" borderId="2" xfId="0" applyFont="1" applyFill="1" applyBorder="1" applyAlignment="1">
      <alignment horizontal="left" vertical="top" wrapText="1"/>
    </xf>
    <xf numFmtId="49" fontId="7" fillId="4" borderId="0" xfId="0" applyNumberFormat="1" applyFont="1" applyFill="1" applyAlignment="1">
      <alignment horizontal="left" vertical="top" wrapText="1"/>
    </xf>
    <xf numFmtId="0" fontId="2" fillId="4" borderId="2" xfId="0" applyFont="1" applyFill="1" applyBorder="1" applyAlignment="1">
      <alignment vertical="top" wrapText="1"/>
    </xf>
    <xf numFmtId="0" fontId="23" fillId="4" borderId="2" xfId="0" applyFont="1" applyFill="1" applyBorder="1" applyAlignment="1">
      <alignment horizontal="left" vertical="top" wrapText="1"/>
    </xf>
    <xf numFmtId="49" fontId="31" fillId="4" borderId="20" xfId="0" applyNumberFormat="1" applyFont="1" applyFill="1" applyBorder="1" applyAlignment="1">
      <alignment vertical="top" wrapText="1"/>
    </xf>
    <xf numFmtId="0" fontId="31" fillId="4" borderId="2" xfId="0" applyFont="1" applyFill="1" applyBorder="1" applyAlignment="1">
      <alignment vertical="top" wrapText="1"/>
    </xf>
    <xf numFmtId="0" fontId="31" fillId="4" borderId="16" xfId="0" applyFont="1" applyFill="1" applyBorder="1" applyAlignment="1">
      <alignment horizontal="left" vertical="top" wrapText="1"/>
    </xf>
    <xf numFmtId="49" fontId="0" fillId="4" borderId="2" xfId="0" applyNumberFormat="1" applyFill="1" applyBorder="1" applyAlignment="1">
      <alignment horizontal="left" vertical="top" wrapText="1"/>
    </xf>
    <xf numFmtId="0" fontId="2" fillId="4" borderId="0" xfId="0" applyFont="1" applyFill="1" applyAlignment="1">
      <alignment vertical="center" wrapText="1"/>
    </xf>
    <xf numFmtId="0" fontId="2" fillId="0" borderId="0" xfId="0" applyFont="1" applyFill="1" applyAlignment="1">
      <alignment horizontal="left" vertical="top" wrapText="1"/>
    </xf>
    <xf numFmtId="0" fontId="35" fillId="6" borderId="22" xfId="1" applyAlignment="1">
      <alignment horizontal="left" vertical="top" wrapText="1"/>
    </xf>
    <xf numFmtId="0" fontId="2" fillId="0" borderId="0" xfId="0" applyFont="1" applyFill="1" applyAlignment="1">
      <alignment vertical="center" wrapText="1"/>
    </xf>
    <xf numFmtId="49" fontId="0" fillId="0" borderId="2" xfId="0" applyNumberFormat="1" applyFill="1" applyBorder="1" applyAlignment="1">
      <alignment horizontal="left" vertical="top" wrapText="1"/>
    </xf>
    <xf numFmtId="164" fontId="2" fillId="4" borderId="2" xfId="0" applyNumberFormat="1" applyFont="1" applyFill="1" applyBorder="1" applyAlignment="1">
      <alignment horizontal="left" vertical="top" wrapText="1"/>
    </xf>
    <xf numFmtId="49" fontId="2" fillId="4" borderId="2" xfId="0" applyNumberFormat="1" applyFont="1" applyFill="1" applyBorder="1" applyAlignment="1">
      <alignment horizontal="left" vertical="top" wrapText="1"/>
    </xf>
    <xf numFmtId="49" fontId="27" fillId="4" borderId="2" xfId="0" applyNumberFormat="1" applyFont="1" applyFill="1" applyBorder="1" applyAlignment="1">
      <alignment horizontal="left" vertical="top" wrapText="1"/>
    </xf>
    <xf numFmtId="0" fontId="2" fillId="4" borderId="0" xfId="0" applyFont="1" applyFill="1" applyAlignment="1">
      <alignment vertical="top" wrapText="1"/>
    </xf>
    <xf numFmtId="0" fontId="36" fillId="4" borderId="2" xfId="0" applyFont="1" applyFill="1" applyBorder="1" applyAlignment="1">
      <alignment horizontal="left" vertical="top" wrapText="1"/>
    </xf>
    <xf numFmtId="49" fontId="35" fillId="6" borderId="22" xfId="1" applyNumberFormat="1" applyAlignment="1">
      <alignment horizontal="left" vertical="top" wrapText="1"/>
    </xf>
    <xf numFmtId="0" fontId="35" fillId="6" borderId="22" xfId="1" applyFont="1" applyAlignment="1">
      <alignment horizontal="left" vertical="top" wrapText="1"/>
    </xf>
    <xf numFmtId="0" fontId="28" fillId="4" borderId="2" xfId="0" applyFont="1" applyFill="1" applyBorder="1" applyAlignment="1">
      <alignment vertical="top" wrapText="1"/>
    </xf>
    <xf numFmtId="8" fontId="24" fillId="4" borderId="15" xfId="0" applyNumberFormat="1" applyFont="1" applyFill="1" applyBorder="1" applyAlignment="1">
      <alignment vertical="top" wrapText="1"/>
    </xf>
    <xf numFmtId="0" fontId="35" fillId="6" borderId="22" xfId="1" applyAlignment="1">
      <alignment vertical="top" wrapText="1"/>
    </xf>
    <xf numFmtId="10" fontId="2" fillId="4" borderId="2" xfId="0" applyNumberFormat="1" applyFont="1" applyFill="1" applyBorder="1" applyAlignment="1">
      <alignment horizontal="left" vertical="top" wrapText="1"/>
    </xf>
    <xf numFmtId="0" fontId="2" fillId="3" borderId="0" xfId="0" applyFont="1" applyFill="1" applyAlignment="1">
      <alignment vertical="center"/>
    </xf>
    <xf numFmtId="49" fontId="2" fillId="0" borderId="2" xfId="0" applyNumberFormat="1" applyFont="1" applyFill="1" applyBorder="1" applyAlignment="1">
      <alignment horizontal="left" vertical="top" wrapText="1"/>
    </xf>
    <xf numFmtId="164" fontId="23" fillId="0" borderId="2" xfId="0" applyNumberFormat="1" applyFont="1" applyFill="1" applyBorder="1" applyAlignment="1">
      <alignment horizontal="left" vertical="top" wrapText="1"/>
    </xf>
    <xf numFmtId="15" fontId="7" fillId="0" borderId="2" xfId="0" applyNumberFormat="1" applyFont="1" applyFill="1" applyBorder="1" applyAlignment="1">
      <alignment horizontal="left" vertical="top" wrapText="1"/>
    </xf>
    <xf numFmtId="14" fontId="7" fillId="0" borderId="2" xfId="0" applyNumberFormat="1" applyFont="1" applyFill="1" applyBorder="1" applyAlignment="1">
      <alignment horizontal="left" vertical="top" wrapText="1"/>
    </xf>
    <xf numFmtId="10" fontId="2" fillId="0" borderId="2" xfId="0" applyNumberFormat="1" applyFont="1" applyFill="1" applyBorder="1" applyAlignment="1">
      <alignment horizontal="left" vertical="top" wrapText="1"/>
    </xf>
    <xf numFmtId="0" fontId="8" fillId="0" borderId="2" xfId="0" applyFont="1" applyFill="1" applyBorder="1" applyAlignment="1">
      <alignment horizontal="left" vertical="top" wrapText="1"/>
    </xf>
    <xf numFmtId="49" fontId="7" fillId="0" borderId="0" xfId="0" applyNumberFormat="1" applyFont="1" applyFill="1" applyAlignment="1">
      <alignment horizontal="left" vertical="top" wrapText="1"/>
    </xf>
    <xf numFmtId="49" fontId="23" fillId="0" borderId="2" xfId="0" applyNumberFormat="1" applyFont="1" applyFill="1" applyBorder="1" applyAlignment="1">
      <alignment horizontal="left" vertical="top" wrapText="1"/>
    </xf>
    <xf numFmtId="0" fontId="35" fillId="6" borderId="22" xfId="1" applyAlignment="1">
      <alignment horizontal="left" vertical="top"/>
    </xf>
    <xf numFmtId="164" fontId="23"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xf>
    <xf numFmtId="0" fontId="30" fillId="0" borderId="0" xfId="0" applyFont="1" applyFill="1" applyAlignment="1">
      <alignment vertical="center" wrapText="1"/>
    </xf>
    <xf numFmtId="49" fontId="24" fillId="0" borderId="2" xfId="0" applyNumberFormat="1" applyFont="1" applyFill="1" applyBorder="1" applyAlignment="1">
      <alignment horizontal="left" vertical="top" wrapText="1"/>
    </xf>
    <xf numFmtId="164" fontId="24" fillId="0" borderId="2" xfId="0" applyNumberFormat="1" applyFont="1" applyFill="1" applyBorder="1" applyAlignment="1">
      <alignment horizontal="left" vertical="top"/>
    </xf>
    <xf numFmtId="49" fontId="37" fillId="0" borderId="2" xfId="0" applyNumberFormat="1" applyFont="1" applyFill="1" applyBorder="1" applyAlignment="1">
      <alignment horizontal="left" vertical="top" wrapText="1"/>
    </xf>
    <xf numFmtId="0" fontId="8" fillId="0" borderId="10" xfId="0" applyFont="1" applyFill="1" applyBorder="1" applyAlignment="1">
      <alignment horizontal="left" vertical="top" wrapText="1"/>
    </xf>
    <xf numFmtId="0" fontId="32" fillId="0" borderId="2" xfId="0" applyFont="1" applyFill="1" applyBorder="1" applyAlignment="1">
      <alignment horizontal="left" vertical="top" wrapText="1"/>
    </xf>
    <xf numFmtId="0" fontId="23" fillId="0" borderId="0" xfId="0" applyFont="1" applyFill="1" applyAlignment="1">
      <alignment horizontal="left" vertical="top"/>
    </xf>
    <xf numFmtId="49" fontId="9" fillId="0" borderId="0" xfId="0" applyNumberFormat="1" applyFont="1" applyAlignment="1">
      <alignment horizontal="left" vertical="top" wrapText="1"/>
    </xf>
    <xf numFmtId="9" fontId="2" fillId="0" borderId="2" xfId="0" applyNumberFormat="1" applyFont="1" applyFill="1" applyBorder="1" applyAlignment="1">
      <alignment horizontal="left" vertical="top" wrapText="1"/>
    </xf>
    <xf numFmtId="0" fontId="2" fillId="0" borderId="2" xfId="0" applyFont="1" applyFill="1" applyBorder="1" applyAlignment="1">
      <alignment vertical="center" wrapText="1"/>
    </xf>
    <xf numFmtId="0" fontId="35" fillId="0" borderId="22" xfId="1" applyFill="1" applyAlignment="1">
      <alignment horizontal="left" vertical="top" wrapText="1"/>
    </xf>
    <xf numFmtId="0" fontId="38" fillId="0" borderId="2" xfId="0" applyFont="1" applyFill="1" applyBorder="1" applyAlignment="1">
      <alignment horizontal="left" vertical="top" wrapText="1"/>
    </xf>
    <xf numFmtId="49" fontId="0" fillId="0" borderId="10" xfId="0" applyNumberFormat="1" applyFill="1" applyBorder="1" applyAlignment="1">
      <alignment horizontal="left" vertical="top" wrapText="1"/>
    </xf>
    <xf numFmtId="0" fontId="35" fillId="6" borderId="23" xfId="1" applyBorder="1" applyAlignment="1">
      <alignment horizontal="left" vertical="top" wrapText="1"/>
    </xf>
    <xf numFmtId="0" fontId="39" fillId="0" borderId="2" xfId="0" applyFont="1" applyFill="1" applyBorder="1" applyAlignment="1">
      <alignment vertical="top" wrapText="1"/>
    </xf>
    <xf numFmtId="0" fontId="38" fillId="0" borderId="2" xfId="0" applyFont="1" applyFill="1" applyBorder="1" applyAlignment="1">
      <alignment vertical="center" wrapText="1"/>
    </xf>
    <xf numFmtId="0" fontId="38" fillId="0" borderId="2" xfId="0" applyFont="1" applyBorder="1" applyAlignment="1">
      <alignment vertical="top" wrapText="1"/>
    </xf>
    <xf numFmtId="0" fontId="30" fillId="0" borderId="2" xfId="0" applyFont="1" applyFill="1" applyBorder="1" applyAlignment="1">
      <alignment vertical="top" wrapText="1"/>
    </xf>
    <xf numFmtId="0" fontId="28" fillId="0" borderId="2" xfId="0" applyFont="1" applyFill="1" applyBorder="1" applyAlignment="1">
      <alignment vertical="center"/>
    </xf>
    <xf numFmtId="0" fontId="28" fillId="0" borderId="2" xfId="0" applyFont="1" applyFill="1" applyBorder="1" applyAlignment="1">
      <alignment vertical="top" wrapText="1"/>
    </xf>
    <xf numFmtId="0" fontId="34" fillId="0" borderId="2" xfId="0" applyFont="1" applyFill="1" applyBorder="1" applyAlignment="1">
      <alignment vertical="top" wrapText="1"/>
    </xf>
    <xf numFmtId="0" fontId="28" fillId="0" borderId="2" xfId="0" applyFont="1" applyBorder="1" applyAlignment="1">
      <alignment vertical="top" wrapText="1"/>
    </xf>
    <xf numFmtId="0" fontId="28" fillId="0" borderId="2" xfId="0" applyFont="1" applyFill="1" applyBorder="1" applyAlignment="1">
      <alignment vertical="center" wrapText="1"/>
    </xf>
    <xf numFmtId="0" fontId="5" fillId="0" borderId="0" xfId="0" applyFont="1" applyFill="1" applyAlignment="1">
      <alignment horizontal="left" vertical="top" wrapText="1"/>
    </xf>
    <xf numFmtId="49" fontId="7" fillId="0" borderId="2" xfId="0" applyNumberFormat="1" applyFont="1" applyFill="1" applyBorder="1" applyAlignment="1">
      <alignment horizontal="left" vertical="top" wrapText="1"/>
    </xf>
    <xf numFmtId="0" fontId="2" fillId="0" borderId="0" xfId="0" applyFont="1" applyFill="1" applyAlignment="1">
      <alignment horizontal="left" vertical="top"/>
    </xf>
    <xf numFmtId="0" fontId="31" fillId="0" borderId="2" xfId="0" applyFont="1" applyFill="1" applyBorder="1" applyAlignment="1">
      <alignment horizontal="center" vertical="top" wrapText="1"/>
    </xf>
    <xf numFmtId="0" fontId="7" fillId="0" borderId="1"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1" xfId="0" applyFont="1" applyFill="1" applyBorder="1" applyAlignment="1">
      <alignment horizontal="left" vertical="top" wrapText="1"/>
    </xf>
    <xf numFmtId="49" fontId="5" fillId="0" borderId="0" xfId="0" applyNumberFormat="1" applyFont="1" applyFill="1" applyBorder="1" applyAlignment="1">
      <alignment horizontal="left" vertical="top" wrapText="1"/>
    </xf>
    <xf numFmtId="0" fontId="30" fillId="0" borderId="2" xfId="0" applyFont="1" applyFill="1" applyBorder="1" applyAlignment="1">
      <alignment vertical="center"/>
    </xf>
    <xf numFmtId="49" fontId="2" fillId="0" borderId="0" xfId="0" applyNumberFormat="1" applyFont="1" applyFill="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vertical="center" wrapText="1"/>
    </xf>
    <xf numFmtId="0" fontId="31" fillId="0" borderId="10" xfId="0" applyFont="1" applyFill="1" applyBorder="1" applyAlignment="1">
      <alignment vertical="top" wrapText="1"/>
    </xf>
    <xf numFmtId="4" fontId="7" fillId="0" borderId="2" xfId="0" applyNumberFormat="1" applyFont="1" applyFill="1" applyBorder="1" applyAlignment="1">
      <alignment horizontal="left" vertical="top" wrapText="1"/>
    </xf>
    <xf numFmtId="3" fontId="7" fillId="0" borderId="2" xfId="0" applyNumberFormat="1" applyFont="1" applyFill="1" applyBorder="1" applyAlignment="1">
      <alignment horizontal="left" vertical="top" wrapText="1"/>
    </xf>
    <xf numFmtId="0" fontId="2" fillId="4" borderId="2" xfId="0" applyFont="1" applyFill="1" applyBorder="1" applyAlignment="1">
      <alignment vertical="center" wrapText="1"/>
    </xf>
    <xf numFmtId="0" fontId="30" fillId="4" borderId="2" xfId="0" applyFont="1" applyFill="1" applyBorder="1" applyAlignment="1">
      <alignment vertical="center"/>
    </xf>
    <xf numFmtId="0" fontId="7" fillId="0" borderId="2" xfId="0" applyFont="1" applyFill="1" applyBorder="1" applyAlignment="1">
      <alignment vertical="center" wrapText="1"/>
    </xf>
    <xf numFmtId="0" fontId="24" fillId="0" borderId="2" xfId="0" applyFont="1" applyFill="1" applyBorder="1" applyAlignment="1">
      <alignment horizontal="left" vertical="top"/>
    </xf>
    <xf numFmtId="0" fontId="32" fillId="0" borderId="2" xfId="0" applyFont="1" applyBorder="1" applyAlignment="1">
      <alignment vertical="top" wrapText="1"/>
    </xf>
    <xf numFmtId="0" fontId="2" fillId="0" borderId="2" xfId="0" applyFont="1" applyFill="1" applyBorder="1" applyAlignment="1">
      <alignment vertical="center"/>
    </xf>
    <xf numFmtId="0" fontId="7" fillId="4" borderId="2" xfId="0" applyFont="1" applyFill="1" applyBorder="1" applyAlignment="1">
      <alignment horizontal="left" vertical="top" wrapText="1"/>
    </xf>
    <xf numFmtId="0" fontId="0" fillId="0" borderId="0" xfId="0" applyAlignment="1">
      <alignment vertical="top" wrapText="1"/>
    </xf>
    <xf numFmtId="0" fontId="10" fillId="0" borderId="0" xfId="0" applyFont="1" applyBorder="1" applyAlignment="1">
      <alignment horizontal="left" vertical="top" wrapText="1"/>
    </xf>
    <xf numFmtId="0" fontId="5" fillId="0" borderId="8" xfId="0" applyFont="1" applyBorder="1" applyAlignment="1">
      <alignment horizontal="left" vertical="top" wrapText="1"/>
    </xf>
    <xf numFmtId="0" fontId="7" fillId="0" borderId="10" xfId="0" applyFont="1" applyBorder="1" applyAlignment="1">
      <alignment horizontal="left" vertical="top" wrapText="1"/>
    </xf>
    <xf numFmtId="0" fontId="15" fillId="2" borderId="2" xfId="0" applyFont="1" applyFill="1" applyBorder="1" applyAlignment="1">
      <alignment horizontal="center" vertical="center" wrapText="1"/>
    </xf>
    <xf numFmtId="0" fontId="0" fillId="0" borderId="2" xfId="0" applyBorder="1" applyAlignment="1">
      <alignment wrapText="1"/>
    </xf>
    <xf numFmtId="164" fontId="21" fillId="2" borderId="17" xfId="0" applyNumberFormat="1" applyFont="1" applyFill="1" applyBorder="1" applyAlignment="1">
      <alignment horizontal="center" vertical="center" wrapText="1"/>
    </xf>
    <xf numFmtId="0" fontId="0" fillId="0" borderId="7" xfId="0" applyFont="1" applyBorder="1" applyAlignment="1">
      <alignment wrapText="1"/>
    </xf>
    <xf numFmtId="164" fontId="15" fillId="2" borderId="1" xfId="0" applyNumberFormat="1" applyFont="1" applyFill="1" applyBorder="1" applyAlignment="1">
      <alignment horizontal="center" vertical="center" wrapText="1"/>
    </xf>
    <xf numFmtId="0" fontId="0" fillId="0" borderId="5" xfId="0" applyBorder="1" applyAlignment="1">
      <alignment wrapText="1"/>
    </xf>
    <xf numFmtId="0" fontId="10" fillId="4" borderId="0" xfId="0" applyFont="1" applyFill="1" applyBorder="1" applyAlignment="1">
      <alignment horizontal="left" vertical="top" wrapText="1"/>
    </xf>
    <xf numFmtId="0" fontId="10" fillId="4" borderId="0" xfId="0" applyFont="1" applyFill="1" applyBorder="1" applyAlignment="1">
      <alignment wrapText="1"/>
    </xf>
    <xf numFmtId="0" fontId="0" fillId="4" borderId="0" xfId="0" applyFill="1" applyAlignment="1">
      <alignment wrapText="1"/>
    </xf>
    <xf numFmtId="0" fontId="10" fillId="0" borderId="0" xfId="0" applyFont="1" applyBorder="1" applyAlignment="1">
      <alignment wrapText="1"/>
    </xf>
    <xf numFmtId="0" fontId="0" fillId="0" borderId="0" xfId="0" applyAlignment="1">
      <alignment wrapText="1"/>
    </xf>
    <xf numFmtId="0" fontId="7" fillId="4" borderId="2" xfId="0" applyFont="1" applyFill="1" applyBorder="1" applyAlignment="1">
      <alignment wrapText="1"/>
    </xf>
    <xf numFmtId="0" fontId="0" fillId="4" borderId="2" xfId="0" applyFill="1" applyBorder="1" applyAlignment="1">
      <alignment wrapText="1"/>
    </xf>
    <xf numFmtId="0" fontId="5" fillId="4" borderId="2" xfId="0" applyFont="1" applyFill="1" applyBorder="1" applyAlignment="1">
      <alignment vertical="top" wrapText="1"/>
    </xf>
    <xf numFmtId="49" fontId="7" fillId="0" borderId="0" xfId="0" applyNumberFormat="1" applyFont="1" applyAlignment="1">
      <alignmen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7" fillId="4" borderId="10" xfId="0" applyFont="1" applyFill="1" applyBorder="1" applyAlignment="1">
      <alignment horizontal="left" vertical="top" wrapText="1"/>
    </xf>
    <xf numFmtId="0" fontId="2" fillId="4" borderId="2" xfId="0" applyFont="1" applyFill="1" applyBorder="1" applyAlignment="1">
      <alignment horizontal="left" vertical="top" wrapText="1"/>
    </xf>
    <xf numFmtId="0" fontId="23" fillId="4" borderId="2" xfId="0" applyFont="1" applyFill="1" applyBorder="1" applyAlignment="1">
      <alignment horizontal="left" vertical="top" wrapText="1"/>
    </xf>
    <xf numFmtId="0" fontId="5" fillId="5" borderId="6" xfId="0" applyFont="1" applyFill="1" applyBorder="1" applyAlignment="1">
      <alignment horizontal="left" vertical="top" wrapText="1"/>
    </xf>
    <xf numFmtId="0" fontId="7" fillId="0" borderId="2" xfId="0" applyFont="1" applyBorder="1" applyAlignment="1">
      <alignment horizontal="left" vertical="top" wrapText="1"/>
    </xf>
    <xf numFmtId="0" fontId="0" fillId="0" borderId="2" xfId="0" applyFont="1" applyBorder="1" applyAlignment="1">
      <alignment horizontal="left" vertical="top" wrapText="1"/>
    </xf>
    <xf numFmtId="0" fontId="7" fillId="4" borderId="8" xfId="0" applyFont="1" applyFill="1" applyBorder="1" applyAlignment="1">
      <alignment horizontal="left" vertical="top" wrapText="1"/>
    </xf>
    <xf numFmtId="0" fontId="7" fillId="0" borderId="8" xfId="0" applyFont="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4" borderId="2" xfId="0" applyFont="1" applyFill="1" applyBorder="1" applyAlignment="1">
      <alignment horizontal="right" vertical="top" wrapText="1"/>
    </xf>
    <xf numFmtId="0" fontId="0" fillId="0" borderId="8" xfId="0" applyFont="1" applyBorder="1" applyAlignment="1">
      <alignment horizontal="right" vertical="top" wrapText="1"/>
    </xf>
    <xf numFmtId="0" fontId="6" fillId="5" borderId="6" xfId="0" applyFont="1" applyFill="1" applyBorder="1" applyAlignment="1">
      <alignment horizontal="left" vertical="top" wrapText="1"/>
    </xf>
    <xf numFmtId="0" fontId="7"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5" fillId="4" borderId="2" xfId="0" applyFont="1" applyFill="1" applyBorder="1" applyAlignment="1">
      <alignment horizontal="right" vertical="top" wrapText="1"/>
    </xf>
    <xf numFmtId="0" fontId="0" fillId="0" borderId="8" xfId="0" applyBorder="1" applyAlignment="1">
      <alignment horizontal="right" vertical="top" wrapText="1"/>
    </xf>
    <xf numFmtId="0" fontId="5" fillId="0" borderId="2" xfId="0" applyFont="1" applyBorder="1" applyAlignment="1">
      <alignment horizontal="right" vertical="top" wrapText="1"/>
    </xf>
    <xf numFmtId="0" fontId="7" fillId="0" borderId="2" xfId="0" applyFont="1" applyBorder="1" applyAlignment="1">
      <alignment horizontal="right" vertical="top" wrapText="1"/>
    </xf>
    <xf numFmtId="0" fontId="7" fillId="0" borderId="18" xfId="0" applyFont="1" applyFill="1" applyBorder="1" applyAlignment="1">
      <alignment horizontal="left" vertical="top" wrapText="1"/>
    </xf>
    <xf numFmtId="0" fontId="7" fillId="0" borderId="18" xfId="0" applyFont="1" applyBorder="1" applyAlignment="1">
      <alignment horizontal="left" vertical="top" wrapText="1"/>
    </xf>
    <xf numFmtId="0" fontId="7" fillId="0" borderId="0" xfId="0" applyFont="1" applyBorder="1" applyAlignment="1">
      <alignment horizontal="left" vertical="top" wrapText="1"/>
    </xf>
    <xf numFmtId="0" fontId="4" fillId="0" borderId="0" xfId="0" applyFont="1" applyAlignment="1">
      <alignment horizontal="left" vertical="top" wrapText="1"/>
    </xf>
    <xf numFmtId="0" fontId="7" fillId="0" borderId="0" xfId="0" applyFont="1" applyFill="1" applyBorder="1" applyAlignment="1">
      <alignment horizontal="left" vertical="top" wrapText="1"/>
    </xf>
    <xf numFmtId="0" fontId="7" fillId="4" borderId="8" xfId="0" applyFont="1" applyFill="1" applyBorder="1" applyAlignment="1">
      <alignment horizontal="right" vertical="top" wrapText="1"/>
    </xf>
    <xf numFmtId="0" fontId="7" fillId="4" borderId="10" xfId="0" applyFont="1" applyFill="1" applyBorder="1" applyAlignment="1">
      <alignment horizontal="right" vertical="top" wrapText="1"/>
    </xf>
    <xf numFmtId="0" fontId="7" fillId="0" borderId="8" xfId="0" applyFont="1" applyFill="1" applyBorder="1" applyAlignment="1">
      <alignment horizontal="right" vertical="top" wrapText="1"/>
    </xf>
    <xf numFmtId="0" fontId="7" fillId="0" borderId="10" xfId="0" applyFont="1" applyFill="1" applyBorder="1" applyAlignment="1">
      <alignment horizontal="right" vertical="top" wrapText="1"/>
    </xf>
    <xf numFmtId="0" fontId="5" fillId="4" borderId="8" xfId="0" applyFont="1" applyFill="1" applyBorder="1" applyAlignment="1">
      <alignment horizontal="right" vertical="top" wrapText="1"/>
    </xf>
    <xf numFmtId="0" fontId="5" fillId="4" borderId="10" xfId="0" applyFont="1" applyFill="1" applyBorder="1" applyAlignment="1">
      <alignment horizontal="right" vertical="top" wrapText="1"/>
    </xf>
    <xf numFmtId="0" fontId="5" fillId="0" borderId="8" xfId="0" applyFont="1" applyBorder="1" applyAlignment="1">
      <alignment horizontal="right" vertical="top" wrapText="1"/>
    </xf>
    <xf numFmtId="0" fontId="5" fillId="0" borderId="10" xfId="0" applyFont="1" applyBorder="1" applyAlignment="1">
      <alignment horizontal="right" vertical="top" wrapText="1"/>
    </xf>
    <xf numFmtId="0" fontId="5" fillId="5" borderId="9" xfId="0" applyFont="1" applyFill="1" applyBorder="1" applyAlignment="1">
      <alignment horizontal="left" vertical="top" wrapText="1"/>
    </xf>
    <xf numFmtId="0" fontId="5" fillId="5" borderId="10" xfId="0" applyFont="1" applyFill="1" applyBorder="1" applyAlignment="1">
      <alignment horizontal="left" vertical="top" wrapText="1"/>
    </xf>
    <xf numFmtId="0" fontId="7" fillId="0" borderId="8" xfId="0" applyFont="1" applyBorder="1" applyAlignment="1">
      <alignment horizontal="right" vertical="top" wrapText="1"/>
    </xf>
    <xf numFmtId="0" fontId="7" fillId="0" borderId="10" xfId="0" applyFont="1" applyBorder="1" applyAlignment="1">
      <alignment horizontal="right" vertical="top"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10" fillId="0" borderId="6" xfId="0" applyFont="1" applyBorder="1" applyAlignment="1">
      <alignment horizontal="left" vertical="top" wrapText="1"/>
    </xf>
    <xf numFmtId="0" fontId="5" fillId="5" borderId="0" xfId="0" applyFont="1" applyFill="1" applyAlignment="1">
      <alignment horizontal="left" vertical="top" wrapText="1"/>
    </xf>
    <xf numFmtId="0" fontId="27" fillId="4" borderId="9" xfId="0" applyFont="1" applyFill="1" applyBorder="1" applyAlignment="1">
      <alignment horizontal="left" vertical="top" wrapText="1"/>
    </xf>
    <xf numFmtId="0" fontId="27" fillId="4" borderId="1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0" borderId="10"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4" borderId="9" xfId="0" applyFont="1" applyFill="1" applyBorder="1" applyAlignment="1">
      <alignment horizontal="left" vertical="top" wrapText="1"/>
    </xf>
    <xf numFmtId="0" fontId="8" fillId="4" borderId="10" xfId="0" applyFont="1" applyFill="1" applyBorder="1" applyAlignment="1">
      <alignment horizontal="left" vertical="top" wrapText="1"/>
    </xf>
    <xf numFmtId="0" fontId="2" fillId="0" borderId="0" xfId="0" applyFont="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8" xfId="0" applyFont="1" applyFill="1" applyBorder="1" applyAlignment="1">
      <alignment horizontal="right" vertical="top" wrapText="1"/>
    </xf>
    <xf numFmtId="0" fontId="5" fillId="0" borderId="10" xfId="0" applyFont="1" applyFill="1" applyBorder="1" applyAlignment="1">
      <alignment horizontal="righ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30" fillId="0" borderId="8" xfId="0" applyFont="1" applyFill="1" applyBorder="1" applyAlignment="1">
      <alignment horizontal="left" vertical="top" wrapText="1"/>
    </xf>
    <xf numFmtId="0" fontId="30" fillId="0" borderId="9" xfId="0" applyFont="1" applyFill="1" applyBorder="1" applyAlignment="1">
      <alignment horizontal="left" vertical="top" wrapText="1"/>
    </xf>
    <xf numFmtId="0" fontId="30" fillId="0" borderId="10" xfId="0" applyFont="1" applyFill="1" applyBorder="1" applyAlignment="1">
      <alignment horizontal="left" vertical="top" wrapText="1"/>
    </xf>
    <xf numFmtId="0" fontId="7" fillId="0" borderId="21" xfId="0" applyFont="1" applyFill="1" applyBorder="1" applyAlignment="1">
      <alignment horizontal="right" vertical="top" wrapText="1"/>
    </xf>
  </cellXfs>
  <cellStyles count="2">
    <cellStyle name="Check Cell" xfId="1" builtinId="23"/>
    <cellStyle name="Normal" xfId="0" builtinId="0"/>
  </cellStyles>
  <dxfs count="99">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numFmt numFmtId="169" formatCode="\ \ \ \ \ \ \ @"/>
      <fill>
        <patternFill>
          <bgColor theme="2"/>
        </patternFill>
      </fill>
      <border>
        <top style="thin">
          <color indexed="64"/>
        </top>
        <bottom style="thin">
          <color indexed="64"/>
        </bottom>
      </border>
    </dxf>
    <dxf>
      <font>
        <b val="0"/>
        <i/>
      </font>
      <numFmt numFmtId="170"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abSelected="1" zoomScale="90" zoomScaleNormal="90" workbookViewId="0">
      <selection activeCell="C3" sqref="C3"/>
    </sheetView>
  </sheetViews>
  <sheetFormatPr defaultColWidth="9.140625" defaultRowHeight="15.75" x14ac:dyDescent="0.25"/>
  <cols>
    <col min="1" max="1" width="32.42578125" style="21" customWidth="1"/>
    <col min="2" max="2" width="53.42578125" style="21" customWidth="1"/>
    <col min="3" max="3" width="39.42578125" style="21" customWidth="1"/>
    <col min="4" max="4" width="45.28515625" style="21" customWidth="1"/>
    <col min="5" max="5" width="17.85546875" style="21" customWidth="1"/>
    <col min="6" max="6" width="13.5703125" style="21" customWidth="1"/>
    <col min="7" max="7" width="14.5703125" style="21" customWidth="1"/>
    <col min="8" max="16384" width="9.140625" style="21"/>
  </cols>
  <sheetData>
    <row r="1" spans="1:7" s="4" customFormat="1" x14ac:dyDescent="0.2">
      <c r="A1" s="12" t="s">
        <v>0</v>
      </c>
      <c r="B1" s="145" t="s">
        <v>111</v>
      </c>
      <c r="C1" s="6"/>
    </row>
    <row r="2" spans="1:7" s="4" customFormat="1" x14ac:dyDescent="0.2">
      <c r="A2" s="147" t="s">
        <v>1</v>
      </c>
      <c r="B2" s="146">
        <v>42395</v>
      </c>
      <c r="C2" s="148"/>
      <c r="D2" s="149"/>
      <c r="E2" s="150"/>
      <c r="F2" s="150"/>
      <c r="G2" s="150"/>
    </row>
    <row r="3" spans="1:7" s="4" customFormat="1" ht="36.75" customHeight="1" x14ac:dyDescent="0.2">
      <c r="A3" s="147" t="s">
        <v>10</v>
      </c>
      <c r="B3" s="151" t="s">
        <v>85</v>
      </c>
      <c r="C3" s="150"/>
      <c r="D3" s="149"/>
      <c r="E3" s="150"/>
      <c r="F3" s="150"/>
      <c r="G3" s="150"/>
    </row>
    <row r="4" spans="1:7" x14ac:dyDescent="0.25">
      <c r="A4" s="152"/>
      <c r="B4" s="152"/>
      <c r="C4" s="152"/>
      <c r="D4" s="152"/>
      <c r="E4" s="152"/>
      <c r="F4" s="152"/>
      <c r="G4" s="152"/>
    </row>
    <row r="5" spans="1:7" ht="17.25" x14ac:dyDescent="0.3">
      <c r="A5" s="246" t="s">
        <v>101</v>
      </c>
      <c r="B5" s="247"/>
      <c r="C5" s="247"/>
      <c r="D5" s="247"/>
      <c r="E5" s="247"/>
      <c r="F5" s="248"/>
      <c r="G5" s="248"/>
    </row>
    <row r="6" spans="1:7" ht="12" customHeight="1" x14ac:dyDescent="0.25">
      <c r="A6" s="148"/>
      <c r="B6" s="153"/>
      <c r="C6" s="153"/>
      <c r="D6" s="153"/>
      <c r="E6" s="153"/>
      <c r="F6" s="152"/>
      <c r="G6" s="152"/>
    </row>
    <row r="7" spans="1:7" x14ac:dyDescent="0.25">
      <c r="A7" s="253" t="s">
        <v>12</v>
      </c>
      <c r="B7" s="252"/>
      <c r="C7" s="251" t="s">
        <v>112</v>
      </c>
      <c r="D7" s="252"/>
      <c r="E7" s="153"/>
      <c r="F7" s="152"/>
      <c r="G7" s="152"/>
    </row>
    <row r="8" spans="1:7" x14ac:dyDescent="0.25">
      <c r="A8" s="253" t="s">
        <v>50</v>
      </c>
      <c r="B8" s="252"/>
      <c r="C8" s="251" t="s">
        <v>114</v>
      </c>
      <c r="D8" s="252"/>
      <c r="E8" s="153"/>
      <c r="F8" s="152"/>
      <c r="G8" s="152"/>
    </row>
    <row r="9" spans="1:7" x14ac:dyDescent="0.25">
      <c r="A9" s="253" t="s">
        <v>13</v>
      </c>
      <c r="B9" s="252"/>
      <c r="C9" s="251" t="s">
        <v>113</v>
      </c>
      <c r="D9" s="252"/>
      <c r="E9" s="152"/>
      <c r="F9" s="152"/>
      <c r="G9" s="152"/>
    </row>
    <row r="10" spans="1:7" x14ac:dyDescent="0.25">
      <c r="A10" s="253" t="s">
        <v>49</v>
      </c>
      <c r="B10" s="252"/>
      <c r="C10" s="251" t="s">
        <v>115</v>
      </c>
      <c r="D10" s="252"/>
      <c r="E10" s="152"/>
      <c r="F10" s="152"/>
      <c r="G10" s="152"/>
    </row>
    <row r="11" spans="1:7" ht="11.25" customHeight="1" x14ac:dyDescent="0.25">
      <c r="A11" s="27"/>
      <c r="B11" s="28"/>
    </row>
    <row r="12" spans="1:7" ht="214.5" customHeight="1" x14ac:dyDescent="0.3">
      <c r="A12" s="237" t="s">
        <v>106</v>
      </c>
      <c r="B12" s="249"/>
      <c r="C12" s="249"/>
      <c r="D12" s="249"/>
      <c r="E12" s="249"/>
      <c r="F12" s="250"/>
      <c r="G12" s="250"/>
    </row>
    <row r="14" spans="1:7" ht="35.25" customHeight="1" x14ac:dyDescent="0.25">
      <c r="A14" s="43" t="s">
        <v>74</v>
      </c>
      <c r="B14" s="43" t="s">
        <v>47</v>
      </c>
      <c r="C14" s="48" t="s">
        <v>51</v>
      </c>
      <c r="D14" s="44" t="s">
        <v>53</v>
      </c>
      <c r="E14" s="240" t="s">
        <v>68</v>
      </c>
      <c r="F14" s="242" t="s">
        <v>69</v>
      </c>
      <c r="G14" s="244" t="s">
        <v>32</v>
      </c>
    </row>
    <row r="15" spans="1:7" ht="84" customHeight="1" x14ac:dyDescent="0.25">
      <c r="A15" s="45" t="s">
        <v>56</v>
      </c>
      <c r="B15" s="45" t="s">
        <v>48</v>
      </c>
      <c r="C15" s="46" t="s">
        <v>52</v>
      </c>
      <c r="D15" s="46" t="s">
        <v>102</v>
      </c>
      <c r="E15" s="241"/>
      <c r="F15" s="243"/>
      <c r="G15" s="245"/>
    </row>
    <row r="16" spans="1:7" ht="102" x14ac:dyDescent="0.25">
      <c r="A16" s="42" t="s">
        <v>238</v>
      </c>
      <c r="B16" s="42" t="s">
        <v>282</v>
      </c>
      <c r="C16" s="42" t="s">
        <v>240</v>
      </c>
      <c r="D16" s="42" t="s">
        <v>415</v>
      </c>
      <c r="E16" s="42" t="s">
        <v>116</v>
      </c>
      <c r="F16" s="66">
        <v>24</v>
      </c>
      <c r="G16" s="42" t="s">
        <v>117</v>
      </c>
    </row>
    <row r="17" spans="1:7" ht="216.75" x14ac:dyDescent="0.25">
      <c r="A17" s="42" t="s">
        <v>194</v>
      </c>
      <c r="B17" s="61" t="s">
        <v>241</v>
      </c>
      <c r="C17" s="42" t="s">
        <v>412</v>
      </c>
      <c r="D17" s="42" t="s">
        <v>157</v>
      </c>
      <c r="E17" s="42" t="s">
        <v>313</v>
      </c>
      <c r="F17" s="66">
        <v>24</v>
      </c>
      <c r="G17" s="42" t="s">
        <v>314</v>
      </c>
    </row>
    <row r="18" spans="1:7" ht="165.75" x14ac:dyDescent="0.25">
      <c r="A18" s="95" t="s">
        <v>289</v>
      </c>
      <c r="B18" s="84" t="s">
        <v>316</v>
      </c>
      <c r="C18" s="61" t="s">
        <v>287</v>
      </c>
      <c r="D18" s="42" t="s">
        <v>312</v>
      </c>
      <c r="E18" s="42" t="s">
        <v>136</v>
      </c>
      <c r="F18" s="66" t="s">
        <v>234</v>
      </c>
      <c r="G18" s="42" t="s">
        <v>315</v>
      </c>
    </row>
    <row r="19" spans="1:7" ht="89.25" x14ac:dyDescent="0.25">
      <c r="A19" s="42" t="s">
        <v>195</v>
      </c>
      <c r="B19" s="61" t="s">
        <v>296</v>
      </c>
      <c r="C19" s="42" t="s">
        <v>239</v>
      </c>
      <c r="D19" s="50" t="s">
        <v>242</v>
      </c>
      <c r="E19" s="42" t="s">
        <v>118</v>
      </c>
      <c r="F19" s="66" t="s">
        <v>193</v>
      </c>
      <c r="G19" s="42" t="s">
        <v>127</v>
      </c>
    </row>
    <row r="20" spans="1:7" ht="76.5" x14ac:dyDescent="0.25">
      <c r="A20" s="50" t="s">
        <v>670</v>
      </c>
      <c r="B20" s="61" t="s">
        <v>301</v>
      </c>
      <c r="C20" s="42" t="s">
        <v>413</v>
      </c>
      <c r="D20" s="49" t="s">
        <v>223</v>
      </c>
      <c r="E20" s="42" t="s">
        <v>128</v>
      </c>
      <c r="F20" s="66">
        <v>48</v>
      </c>
      <c r="G20" s="42" t="s">
        <v>129</v>
      </c>
    </row>
    <row r="21" spans="1:7" ht="165.75" x14ac:dyDescent="0.25">
      <c r="A21" s="42" t="s">
        <v>162</v>
      </c>
      <c r="B21" s="61" t="s">
        <v>304</v>
      </c>
      <c r="C21" s="42" t="s">
        <v>192</v>
      </c>
      <c r="D21" s="61" t="s">
        <v>226</v>
      </c>
      <c r="E21" s="42" t="s">
        <v>119</v>
      </c>
      <c r="F21" s="66">
        <v>24</v>
      </c>
      <c r="G21" s="42" t="s">
        <v>117</v>
      </c>
    </row>
    <row r="22" spans="1:7" ht="89.25" x14ac:dyDescent="0.25">
      <c r="A22" s="62" t="s">
        <v>197</v>
      </c>
      <c r="B22" s="62" t="s">
        <v>307</v>
      </c>
      <c r="C22" s="42" t="s">
        <v>414</v>
      </c>
      <c r="D22" s="50" t="s">
        <v>278</v>
      </c>
      <c r="E22" s="41" t="s">
        <v>120</v>
      </c>
      <c r="F22" s="67">
        <v>48</v>
      </c>
      <c r="G22" s="42" t="s">
        <v>121</v>
      </c>
    </row>
    <row r="23" spans="1:7" ht="114.75" x14ac:dyDescent="0.25">
      <c r="A23" s="41" t="s">
        <v>161</v>
      </c>
      <c r="B23" s="41" t="s">
        <v>308</v>
      </c>
      <c r="C23" s="42" t="s">
        <v>200</v>
      </c>
      <c r="D23" s="49" t="s">
        <v>237</v>
      </c>
      <c r="E23" s="41" t="s">
        <v>122</v>
      </c>
      <c r="F23" s="67">
        <v>10</v>
      </c>
      <c r="G23" s="41" t="s">
        <v>123</v>
      </c>
    </row>
    <row r="24" spans="1:7" x14ac:dyDescent="0.25">
      <c r="C24" s="75"/>
    </row>
  </sheetData>
  <mergeCells count="13">
    <mergeCell ref="E14:E15"/>
    <mergeCell ref="F14:F15"/>
    <mergeCell ref="G14:G15"/>
    <mergeCell ref="A5:G5"/>
    <mergeCell ref="A12:G12"/>
    <mergeCell ref="C7:D7"/>
    <mergeCell ref="C8:D8"/>
    <mergeCell ref="C9:D9"/>
    <mergeCell ref="C10:D10"/>
    <mergeCell ref="A7:B7"/>
    <mergeCell ref="A8:B8"/>
    <mergeCell ref="A9:B9"/>
    <mergeCell ref="A10:B10"/>
  </mergeCells>
  <conditionalFormatting sqref="D19">
    <cfRule type="expression" dxfId="98" priority="23">
      <formula>$A19="O"</formula>
    </cfRule>
    <cfRule type="expression" dxfId="97" priority="24">
      <formula>$A19="S"</formula>
    </cfRule>
    <cfRule type="expression" dxfId="96" priority="25">
      <formula>$A19="G"</formula>
    </cfRule>
  </conditionalFormatting>
  <conditionalFormatting sqref="D19">
    <cfRule type="expression" dxfId="95" priority="21" stopIfTrue="1">
      <formula>$A19="O"</formula>
    </cfRule>
    <cfRule type="expression" dxfId="94" priority="22" stopIfTrue="1">
      <formula>$A19="S"</formula>
    </cfRule>
  </conditionalFormatting>
  <conditionalFormatting sqref="D23">
    <cfRule type="expression" dxfId="93" priority="6" stopIfTrue="1">
      <formula>$A23="O"</formula>
    </cfRule>
    <cfRule type="expression" dxfId="92" priority="7" stopIfTrue="1">
      <formula>$A23="S"</formula>
    </cfRule>
  </conditionalFormatting>
  <conditionalFormatting sqref="D20">
    <cfRule type="expression" dxfId="91" priority="18">
      <formula>$A20="O"</formula>
    </cfRule>
    <cfRule type="expression" dxfId="90" priority="19">
      <formula>$A20="S"</formula>
    </cfRule>
    <cfRule type="expression" dxfId="89" priority="20">
      <formula>$A20="G"</formula>
    </cfRule>
  </conditionalFormatting>
  <conditionalFormatting sqref="D20">
    <cfRule type="expression" dxfId="88" priority="16" stopIfTrue="1">
      <formula>$A20="O"</formula>
    </cfRule>
    <cfRule type="expression" dxfId="87" priority="17" stopIfTrue="1">
      <formula>$A20="S"</formula>
    </cfRule>
  </conditionalFormatting>
  <conditionalFormatting sqref="D23">
    <cfRule type="expression" dxfId="86" priority="8">
      <formula>$A23="O"</formula>
    </cfRule>
    <cfRule type="expression" dxfId="85" priority="9">
      <formula>$A23="S"</formula>
    </cfRule>
    <cfRule type="expression" dxfId="84" priority="10">
      <formula>$A23="G"</formula>
    </cfRule>
  </conditionalFormatting>
  <conditionalFormatting sqref="D21">
    <cfRule type="expression" dxfId="83" priority="3">
      <formula>$A21="O"</formula>
    </cfRule>
    <cfRule type="expression" dxfId="82" priority="4">
      <formula>$A21="S"</formula>
    </cfRule>
    <cfRule type="expression" dxfId="81" priority="5">
      <formula>$A21="G"</formula>
    </cfRule>
  </conditionalFormatting>
  <conditionalFormatting sqref="D21">
    <cfRule type="expression" dxfId="80" priority="1" stopIfTrue="1">
      <formula>$A21="O"</formula>
    </cfRule>
    <cfRule type="expression" dxfId="79" priority="2" stopIfTrue="1">
      <formula>$A21="S"</formula>
    </cfRule>
  </conditionalFormatting>
  <pageMargins left="0.7" right="0.7" top="0.75" bottom="0.75" header="0.3" footer="0.3"/>
  <pageSetup scale="57" fitToHeight="0" orientation="landscape" r:id="rId1"/>
  <headerFooter>
    <oddHeader>&amp;L&amp;"Calibri Light,Bold"&amp;24Mission, Vision and Goals</oddHeader>
  </headerFooter>
  <rowBreaks count="1" manualBreakCount="1">
    <brk id="16"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Normal="100" workbookViewId="0">
      <selection activeCell="A5" sqref="A5:XFD5"/>
    </sheetView>
  </sheetViews>
  <sheetFormatPr defaultColWidth="9.140625" defaultRowHeight="15.75" x14ac:dyDescent="0.2"/>
  <cols>
    <col min="1" max="1" width="54.7109375" style="92" customWidth="1"/>
    <col min="2" max="2" width="96.140625" style="92" customWidth="1"/>
    <col min="3" max="3" width="95.42578125" style="92" customWidth="1"/>
    <col min="4" max="4" width="39.42578125" style="33" customWidth="1"/>
    <col min="5" max="16384" width="9.140625" style="92"/>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94"/>
      <c r="B4" s="14"/>
      <c r="C4" s="91"/>
    </row>
    <row r="5" spans="1:4" x14ac:dyDescent="0.2">
      <c r="A5" s="91"/>
      <c r="B5" s="91"/>
      <c r="C5" s="91"/>
      <c r="D5" s="14"/>
    </row>
    <row r="6" spans="1:4" ht="16.5" thickBot="1" x14ac:dyDescent="0.25">
      <c r="A6" s="8"/>
      <c r="B6" s="8"/>
      <c r="C6" s="20"/>
      <c r="D6" s="34"/>
    </row>
    <row r="7" spans="1:4" ht="17.25" thickTop="1" thickBot="1" x14ac:dyDescent="0.25">
      <c r="A7" s="24" t="s">
        <v>36</v>
      </c>
      <c r="B7" s="165"/>
      <c r="C7" s="91"/>
    </row>
    <row r="8" spans="1:4" ht="33" customHeight="1" thickTop="1" x14ac:dyDescent="0.2">
      <c r="A8" s="93" t="s">
        <v>90</v>
      </c>
      <c r="B8" s="142" t="s">
        <v>198</v>
      </c>
      <c r="C8" s="277"/>
      <c r="D8" s="278"/>
    </row>
    <row r="9" spans="1:4" ht="15.75" customHeight="1" x14ac:dyDescent="0.2">
      <c r="A9" s="93" t="s">
        <v>64</v>
      </c>
      <c r="B9" s="142" t="s">
        <v>280</v>
      </c>
      <c r="C9" s="277"/>
      <c r="D9" s="278"/>
    </row>
    <row r="10" spans="1:4" ht="25.5" customHeight="1" thickBot="1" x14ac:dyDescent="0.25">
      <c r="A10" s="93" t="s">
        <v>89</v>
      </c>
      <c r="B10" s="176" t="s">
        <v>423</v>
      </c>
      <c r="C10" s="277"/>
      <c r="D10" s="278"/>
    </row>
    <row r="11" spans="1:4" ht="17.25" thickTop="1" thickBot="1" x14ac:dyDescent="0.25">
      <c r="A11" s="24" t="s">
        <v>62</v>
      </c>
      <c r="B11" s="165"/>
    </row>
    <row r="12" spans="1:4" ht="16.5" thickTop="1" x14ac:dyDescent="0.2">
      <c r="A12" s="11" t="s">
        <v>86</v>
      </c>
      <c r="B12" s="142" t="s">
        <v>418</v>
      </c>
      <c r="C12" s="277"/>
      <c r="D12" s="278"/>
    </row>
    <row r="13" spans="1:4" ht="15.75" customHeight="1" x14ac:dyDescent="0.2">
      <c r="A13" s="93" t="s">
        <v>65</v>
      </c>
      <c r="B13" s="169" t="s">
        <v>280</v>
      </c>
      <c r="C13" s="277"/>
      <c r="D13" s="278"/>
    </row>
    <row r="14" spans="1:4" ht="48" thickBot="1" x14ac:dyDescent="0.25">
      <c r="A14" s="93" t="s">
        <v>34</v>
      </c>
      <c r="B14" s="142" t="s">
        <v>215</v>
      </c>
      <c r="C14" s="277"/>
      <c r="D14" s="278"/>
    </row>
    <row r="15" spans="1:4" ht="17.25" thickTop="1" thickBot="1" x14ac:dyDescent="0.25">
      <c r="A15" s="24" t="s">
        <v>63</v>
      </c>
      <c r="B15" s="165"/>
      <c r="C15" s="91"/>
    </row>
    <row r="16" spans="1:4" ht="34.5" customHeight="1" thickTop="1" thickBot="1" x14ac:dyDescent="0.25">
      <c r="A16" s="93" t="s">
        <v>77</v>
      </c>
      <c r="B16" s="142" t="s">
        <v>125</v>
      </c>
      <c r="C16" s="277"/>
      <c r="D16" s="278"/>
    </row>
    <row r="17" spans="1:7" ht="17.25" thickTop="1" thickBot="1" x14ac:dyDescent="0.25">
      <c r="A17" s="25" t="s">
        <v>76</v>
      </c>
      <c r="B17" s="165"/>
    </row>
    <row r="18" spans="1:7" ht="15.75" customHeight="1" thickTop="1" x14ac:dyDescent="0.2">
      <c r="A18" s="93" t="s">
        <v>31</v>
      </c>
      <c r="B18" s="142" t="s">
        <v>144</v>
      </c>
      <c r="C18" s="277"/>
      <c r="D18" s="278"/>
    </row>
    <row r="19" spans="1:7" x14ac:dyDescent="0.2">
      <c r="A19" s="16" t="s">
        <v>35</v>
      </c>
      <c r="B19" s="142">
        <v>24</v>
      </c>
      <c r="C19" s="277"/>
      <c r="D19" s="278"/>
    </row>
    <row r="20" spans="1:7" x14ac:dyDescent="0.2">
      <c r="A20" s="16" t="s">
        <v>32</v>
      </c>
      <c r="B20" s="142" t="s">
        <v>145</v>
      </c>
    </row>
    <row r="21" spans="1:7" x14ac:dyDescent="0.2">
      <c r="A21" s="16" t="s">
        <v>33</v>
      </c>
      <c r="B21" s="142" t="s">
        <v>199</v>
      </c>
    </row>
    <row r="22" spans="1:7" x14ac:dyDescent="0.2">
      <c r="A22" s="93" t="s">
        <v>72</v>
      </c>
      <c r="B22" s="142" t="s">
        <v>125</v>
      </c>
    </row>
    <row r="23" spans="1:7" ht="48" thickBot="1" x14ac:dyDescent="0.25">
      <c r="A23" s="93" t="s">
        <v>70</v>
      </c>
      <c r="B23" s="142" t="s">
        <v>170</v>
      </c>
    </row>
    <row r="24" spans="1:7" ht="33" thickTop="1" thickBot="1" x14ac:dyDescent="0.25">
      <c r="A24" s="25" t="s">
        <v>91</v>
      </c>
      <c r="B24" s="165"/>
    </row>
    <row r="25" spans="1:7" ht="17.25" customHeight="1" thickTop="1" x14ac:dyDescent="0.2">
      <c r="A25" s="23" t="s">
        <v>94</v>
      </c>
      <c r="B25" s="154">
        <f>184632+2180870</f>
        <v>2365502</v>
      </c>
      <c r="C25" s="276"/>
      <c r="D25" s="280"/>
    </row>
    <row r="26" spans="1:7" x14ac:dyDescent="0.2">
      <c r="A26" s="93" t="s">
        <v>92</v>
      </c>
      <c r="B26" s="40" t="s">
        <v>93</v>
      </c>
      <c r="D26" s="92"/>
      <c r="E26" s="30"/>
      <c r="F26" s="30"/>
      <c r="G26" s="30"/>
    </row>
    <row r="27" spans="1:7" ht="16.5" thickBot="1" x14ac:dyDescent="0.25">
      <c r="A27" s="20"/>
      <c r="B27" s="20"/>
      <c r="C27" s="20"/>
      <c r="D27" s="34"/>
    </row>
    <row r="28" spans="1:7" ht="17.25" thickTop="1" thickBot="1" x14ac:dyDescent="0.25">
      <c r="A28" s="25" t="s">
        <v>3</v>
      </c>
      <c r="B28" s="165"/>
      <c r="C28" s="165"/>
      <c r="D28" s="173"/>
    </row>
    <row r="29" spans="1:7" ht="178.9" customHeight="1" thickTop="1" x14ac:dyDescent="0.2">
      <c r="A29" s="237" t="s">
        <v>99</v>
      </c>
      <c r="B29" s="237"/>
      <c r="C29" s="237"/>
      <c r="D29" s="237"/>
    </row>
    <row r="30" spans="1:7" ht="177.75" customHeight="1" thickBot="1" x14ac:dyDescent="0.25">
      <c r="A30" s="237" t="s">
        <v>45</v>
      </c>
      <c r="B30" s="237"/>
      <c r="C30" s="237"/>
      <c r="D30" s="237"/>
    </row>
    <row r="31" spans="1:7" ht="17.25" thickTop="1" thickBot="1" x14ac:dyDescent="0.25">
      <c r="A31" s="260" t="s">
        <v>78</v>
      </c>
      <c r="B31" s="260"/>
      <c r="C31" s="165"/>
      <c r="D31" s="31"/>
    </row>
    <row r="32" spans="1:7" ht="16.5" thickTop="1" x14ac:dyDescent="0.2">
      <c r="A32" s="283" t="s">
        <v>58</v>
      </c>
      <c r="B32" s="284"/>
      <c r="C32" s="142" t="s">
        <v>418</v>
      </c>
      <c r="D32" s="31"/>
    </row>
    <row r="33" spans="1:4" x14ac:dyDescent="0.2">
      <c r="A33" s="285" t="s">
        <v>37</v>
      </c>
      <c r="B33" s="286"/>
      <c r="C33" s="142" t="s">
        <v>419</v>
      </c>
      <c r="D33" s="31"/>
    </row>
    <row r="34" spans="1:4" ht="16.5" thickBot="1" x14ac:dyDescent="0.25">
      <c r="A34" s="287" t="s">
        <v>38</v>
      </c>
      <c r="B34" s="288"/>
      <c r="C34" s="142" t="s">
        <v>17</v>
      </c>
      <c r="D34" s="31"/>
    </row>
    <row r="35" spans="1:4" ht="15.75" customHeight="1" thickTop="1" thickBot="1" x14ac:dyDescent="0.25">
      <c r="A35" s="289" t="s">
        <v>61</v>
      </c>
      <c r="B35" s="290"/>
      <c r="C35" s="165"/>
      <c r="D35" s="31"/>
    </row>
    <row r="36" spans="1:4" ht="16.5" thickTop="1" x14ac:dyDescent="0.2">
      <c r="A36" s="281" t="s">
        <v>43</v>
      </c>
      <c r="B36" s="282"/>
      <c r="C36" s="142" t="s">
        <v>338</v>
      </c>
      <c r="D36" s="31"/>
    </row>
    <row r="37" spans="1:4" x14ac:dyDescent="0.2">
      <c r="A37" s="281" t="s">
        <v>39</v>
      </c>
      <c r="B37" s="282"/>
      <c r="C37" s="142" t="s">
        <v>338</v>
      </c>
      <c r="D37" s="31"/>
    </row>
    <row r="38" spans="1:4" x14ac:dyDescent="0.2">
      <c r="A38" s="281" t="s">
        <v>44</v>
      </c>
      <c r="B38" s="282"/>
      <c r="C38" s="142" t="s">
        <v>338</v>
      </c>
      <c r="D38" s="31"/>
    </row>
    <row r="39" spans="1:4" x14ac:dyDescent="0.2">
      <c r="A39" s="291" t="s">
        <v>40</v>
      </c>
      <c r="B39" s="292"/>
      <c r="C39" s="142" t="s">
        <v>420</v>
      </c>
      <c r="D39" s="31"/>
    </row>
    <row r="40" spans="1:4" ht="16.5" thickBot="1" x14ac:dyDescent="0.25">
      <c r="A40" s="281" t="s">
        <v>41</v>
      </c>
      <c r="B40" s="282"/>
      <c r="C40" s="142" t="s">
        <v>420</v>
      </c>
      <c r="D40" s="31"/>
    </row>
    <row r="41" spans="1:4" ht="15.75" customHeight="1" thickTop="1" thickBot="1" x14ac:dyDescent="0.25">
      <c r="A41" s="289" t="s">
        <v>42</v>
      </c>
      <c r="B41" s="290"/>
      <c r="C41" s="165"/>
      <c r="D41" s="31"/>
    </row>
    <row r="42" spans="1:4" ht="31.5" customHeight="1" thickTop="1" x14ac:dyDescent="0.2">
      <c r="A42" s="264" t="s">
        <v>95</v>
      </c>
      <c r="B42" s="239"/>
      <c r="C42" s="142"/>
      <c r="D42" s="162" t="s">
        <v>84</v>
      </c>
    </row>
    <row r="43" spans="1:4" ht="18.75" customHeight="1" x14ac:dyDescent="0.2">
      <c r="A43" s="263" t="s">
        <v>22</v>
      </c>
      <c r="B43" s="257"/>
      <c r="C43" s="142" t="s">
        <v>421</v>
      </c>
      <c r="D43" s="32"/>
    </row>
    <row r="44" spans="1:4" ht="33" customHeight="1" x14ac:dyDescent="0.2">
      <c r="A44" s="264" t="s">
        <v>21</v>
      </c>
      <c r="B44" s="239"/>
      <c r="C44" s="142" t="s">
        <v>339</v>
      </c>
      <c r="D44" s="32"/>
    </row>
    <row r="45" spans="1:4" ht="18" customHeight="1" x14ac:dyDescent="0.2">
      <c r="A45" s="264" t="s">
        <v>96</v>
      </c>
      <c r="B45" s="239"/>
      <c r="C45" s="142" t="s">
        <v>336</v>
      </c>
      <c r="D45" s="32"/>
    </row>
    <row r="46" spans="1:4" ht="21" customHeight="1" x14ac:dyDescent="0.2">
      <c r="A46" s="263" t="s">
        <v>23</v>
      </c>
      <c r="B46" s="257"/>
      <c r="C46" s="142" t="s">
        <v>333</v>
      </c>
      <c r="D46" s="32"/>
    </row>
    <row r="47" spans="1:4" ht="64.5" customHeight="1" x14ac:dyDescent="0.2">
      <c r="A47" s="264" t="s">
        <v>24</v>
      </c>
      <c r="B47" s="239"/>
      <c r="C47" s="163" t="s">
        <v>340</v>
      </c>
      <c r="D47" s="32"/>
    </row>
    <row r="48" spans="1:4" ht="31.5" customHeight="1" x14ac:dyDescent="0.2">
      <c r="A48" s="264" t="s">
        <v>29</v>
      </c>
      <c r="B48" s="239"/>
      <c r="C48" s="142" t="s">
        <v>83</v>
      </c>
      <c r="D48" s="32"/>
    </row>
    <row r="49" spans="1:4" ht="51" customHeight="1" x14ac:dyDescent="0.2">
      <c r="A49" s="265" t="s">
        <v>97</v>
      </c>
      <c r="B49" s="266"/>
      <c r="C49" s="142" t="s">
        <v>154</v>
      </c>
      <c r="D49" s="32"/>
    </row>
    <row r="50" spans="1:4" x14ac:dyDescent="0.2">
      <c r="A50" s="20"/>
      <c r="B50" s="20"/>
      <c r="C50" s="20"/>
      <c r="D50" s="34"/>
    </row>
    <row r="51" spans="1:4" x14ac:dyDescent="0.2">
      <c r="A51" s="25" t="s">
        <v>6</v>
      </c>
    </row>
    <row r="52" spans="1:4" ht="105" customHeight="1" x14ac:dyDescent="0.2">
      <c r="A52" s="296" t="s">
        <v>107</v>
      </c>
      <c r="B52" s="296"/>
      <c r="C52" s="296"/>
      <c r="D52" s="296"/>
    </row>
    <row r="53" spans="1:4" ht="31.5" customHeight="1" x14ac:dyDescent="0.2">
      <c r="A53" s="93" t="s">
        <v>7</v>
      </c>
      <c r="B53" s="293" t="s">
        <v>342</v>
      </c>
      <c r="C53" s="294"/>
      <c r="D53" s="295"/>
    </row>
    <row r="54" spans="1:4" x14ac:dyDescent="0.2">
      <c r="A54" s="93" t="s">
        <v>8</v>
      </c>
      <c r="B54" s="293" t="s">
        <v>341</v>
      </c>
      <c r="C54" s="294"/>
      <c r="D54" s="295"/>
    </row>
    <row r="55" spans="1:4" x14ac:dyDescent="0.2">
      <c r="A55" s="93" t="s">
        <v>9</v>
      </c>
      <c r="B55" s="293" t="s">
        <v>568</v>
      </c>
      <c r="C55" s="294"/>
      <c r="D55" s="295"/>
    </row>
    <row r="56" spans="1:4" x14ac:dyDescent="0.2">
      <c r="A56" s="11" t="s">
        <v>81</v>
      </c>
      <c r="B56" s="293" t="s">
        <v>451</v>
      </c>
      <c r="C56" s="294"/>
      <c r="D56" s="295"/>
    </row>
    <row r="57" spans="1:4" x14ac:dyDescent="0.2">
      <c r="A57" s="11" t="s">
        <v>59</v>
      </c>
      <c r="B57" s="293" t="s">
        <v>596</v>
      </c>
      <c r="C57" s="294"/>
      <c r="D57" s="295"/>
    </row>
    <row r="58" spans="1:4" ht="16.5" thickBot="1" x14ac:dyDescent="0.25">
      <c r="A58" s="20"/>
      <c r="B58" s="20"/>
      <c r="C58" s="20"/>
      <c r="D58" s="34"/>
    </row>
    <row r="59" spans="1:4" ht="17.25" thickTop="1" thickBot="1" x14ac:dyDescent="0.25">
      <c r="A59" s="25" t="s">
        <v>4</v>
      </c>
      <c r="B59" s="165"/>
      <c r="C59" s="165"/>
      <c r="D59" s="173"/>
    </row>
    <row r="60" spans="1:4" ht="54" customHeight="1" thickTop="1" x14ac:dyDescent="0.2">
      <c r="A60" s="296" t="s">
        <v>108</v>
      </c>
      <c r="B60" s="296"/>
      <c r="C60" s="296"/>
      <c r="D60" s="296"/>
    </row>
    <row r="61" spans="1:4" ht="31.5" x14ac:dyDescent="0.2">
      <c r="A61" s="93" t="s">
        <v>5</v>
      </c>
      <c r="B61" s="93" t="s">
        <v>46</v>
      </c>
      <c r="C61" s="93" t="s">
        <v>79</v>
      </c>
      <c r="D61" s="35" t="s">
        <v>80</v>
      </c>
    </row>
    <row r="62" spans="1:4" s="117" customFormat="1" ht="31.5" x14ac:dyDescent="0.2">
      <c r="A62" s="142" t="s">
        <v>319</v>
      </c>
      <c r="B62" s="142" t="s">
        <v>318</v>
      </c>
      <c r="C62" s="142" t="s">
        <v>332</v>
      </c>
      <c r="D62" s="142" t="s">
        <v>446</v>
      </c>
    </row>
    <row r="63" spans="1:4" x14ac:dyDescent="0.2">
      <c r="A63" s="155"/>
      <c r="B63" s="155"/>
      <c r="C63" s="155"/>
      <c r="D63" s="155"/>
    </row>
    <row r="64" spans="1:4" x14ac:dyDescent="0.2">
      <c r="A64" s="20"/>
      <c r="B64" s="20"/>
      <c r="C64" s="20"/>
      <c r="D64" s="34"/>
    </row>
    <row r="65" spans="1:4" ht="88.5" customHeight="1" x14ac:dyDescent="0.2">
      <c r="A65" s="25" t="s">
        <v>2</v>
      </c>
    </row>
    <row r="66" spans="1:4" ht="37.5" customHeight="1" x14ac:dyDescent="0.2">
      <c r="A66" s="237" t="s">
        <v>110</v>
      </c>
      <c r="B66" s="237"/>
      <c r="C66" s="237"/>
      <c r="D66" s="237"/>
    </row>
    <row r="67" spans="1:4" ht="21" customHeight="1" x14ac:dyDescent="0.2">
      <c r="A67" s="9" t="s">
        <v>60</v>
      </c>
      <c r="B67" s="9" t="s">
        <v>109</v>
      </c>
      <c r="C67" s="12" t="s">
        <v>25</v>
      </c>
    </row>
    <row r="68" spans="1:4" x14ac:dyDescent="0.2">
      <c r="A68" s="147" t="s">
        <v>154</v>
      </c>
      <c r="B68" s="155" t="s">
        <v>154</v>
      </c>
      <c r="C68" s="155"/>
    </row>
    <row r="69" spans="1:4" x14ac:dyDescent="0.2">
      <c r="A69" s="147"/>
      <c r="B69" s="145"/>
      <c r="C69" s="155"/>
    </row>
    <row r="70" spans="1:4" x14ac:dyDescent="0.2">
      <c r="A70" s="20"/>
      <c r="B70" s="20"/>
      <c r="C70" s="20"/>
      <c r="D70" s="34"/>
    </row>
    <row r="71" spans="1:4" x14ac:dyDescent="0.2">
      <c r="A71" s="94"/>
      <c r="B71" s="94"/>
      <c r="C71" s="94"/>
      <c r="D71" s="36"/>
    </row>
  </sheetData>
  <mergeCells count="39">
    <mergeCell ref="B55:D55"/>
    <mergeCell ref="B56:D56"/>
    <mergeCell ref="B57:D57"/>
    <mergeCell ref="A60:D60"/>
    <mergeCell ref="A66:D66"/>
    <mergeCell ref="B54:D54"/>
    <mergeCell ref="A41:B41"/>
    <mergeCell ref="A42:B42"/>
    <mergeCell ref="A43:B43"/>
    <mergeCell ref="A44:B44"/>
    <mergeCell ref="A45:B45"/>
    <mergeCell ref="A46:B46"/>
    <mergeCell ref="A47:B47"/>
    <mergeCell ref="A48:B48"/>
    <mergeCell ref="A49:B49"/>
    <mergeCell ref="A52:D52"/>
    <mergeCell ref="B53:D53"/>
    <mergeCell ref="A40:B40"/>
    <mergeCell ref="A29:D29"/>
    <mergeCell ref="A30:D30"/>
    <mergeCell ref="A31:B31"/>
    <mergeCell ref="A32:B32"/>
    <mergeCell ref="A33:B33"/>
    <mergeCell ref="A34:B34"/>
    <mergeCell ref="A35:B35"/>
    <mergeCell ref="A36:B36"/>
    <mergeCell ref="A37:B37"/>
    <mergeCell ref="A38:B38"/>
    <mergeCell ref="A39:B39"/>
    <mergeCell ref="C25:D25"/>
    <mergeCell ref="C8:D8"/>
    <mergeCell ref="C9:D9"/>
    <mergeCell ref="C10:D10"/>
    <mergeCell ref="C12:D12"/>
    <mergeCell ref="C13:D13"/>
    <mergeCell ref="C14:D14"/>
    <mergeCell ref="C16:D16"/>
    <mergeCell ref="C18:D18"/>
    <mergeCell ref="C19:D19"/>
  </mergeCells>
  <pageMargins left="0.7" right="0.7" top="0.75" bottom="0.75" header="0.3" footer="0.3"/>
  <pageSetup scale="48" orientation="landscape" r:id="rId1"/>
  <rowBreaks count="2" manualBreakCount="2">
    <brk id="27" max="16383" man="1"/>
    <brk id="58"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C42</xm:sqref>
        </x14:dataValidation>
        <x14:dataValidation type="list" allowBlank="1" showInputMessage="1" showErrorMessage="1">
          <x14:formula1>
            <xm:f>Sheet7!$A$9:$A$12</xm:f>
          </x14:formula1>
          <xm:sqref>C34</xm:sqref>
        </x14:dataValidation>
        <x14:dataValidation type="list" allowBlank="1" showInputMessage="1" showErrorMessage="1">
          <x14:formula1>
            <xm:f>Sheet7!$A$16:$A$18</xm:f>
          </x14:formula1>
          <xm:sqref>C68:C69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zoomScaleNormal="100" workbookViewId="0">
      <selection activeCell="A5" sqref="A5:XFD5"/>
    </sheetView>
  </sheetViews>
  <sheetFormatPr defaultColWidth="9.140625" defaultRowHeight="15.75" x14ac:dyDescent="0.2"/>
  <cols>
    <col min="1" max="1" width="54.7109375" style="111" customWidth="1"/>
    <col min="2" max="3" width="69.140625" style="111" customWidth="1"/>
    <col min="4" max="4" width="39.42578125" style="33" customWidth="1"/>
    <col min="5" max="16384" width="9.140625" style="111"/>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113"/>
      <c r="B4" s="14"/>
      <c r="C4" s="110"/>
    </row>
    <row r="5" spans="1:4" x14ac:dyDescent="0.2">
      <c r="A5" s="110"/>
      <c r="B5" s="110"/>
      <c r="C5" s="110"/>
      <c r="D5" s="14"/>
    </row>
    <row r="6" spans="1:4" ht="16.5" thickBot="1" x14ac:dyDescent="0.25">
      <c r="A6" s="8"/>
      <c r="B6" s="8"/>
      <c r="C6" s="20"/>
      <c r="D6" s="34"/>
    </row>
    <row r="7" spans="1:4" ht="17.25" thickTop="1" thickBot="1" x14ac:dyDescent="0.25">
      <c r="A7" s="24" t="s">
        <v>36</v>
      </c>
      <c r="B7" s="165"/>
      <c r="C7" s="110"/>
    </row>
    <row r="8" spans="1:4" ht="33" customHeight="1" thickTop="1" x14ac:dyDescent="0.2">
      <c r="A8" s="112" t="s">
        <v>90</v>
      </c>
      <c r="B8" s="142" t="s">
        <v>198</v>
      </c>
      <c r="C8" s="277"/>
      <c r="D8" s="278"/>
    </row>
    <row r="9" spans="1:4" ht="15.75" customHeight="1" x14ac:dyDescent="0.2">
      <c r="A9" s="112" t="s">
        <v>64</v>
      </c>
      <c r="B9" s="142" t="s">
        <v>280</v>
      </c>
      <c r="C9" s="277"/>
      <c r="D9" s="278"/>
    </row>
    <row r="10" spans="1:4" ht="25.5" customHeight="1" thickBot="1" x14ac:dyDescent="0.25">
      <c r="A10" s="112" t="s">
        <v>89</v>
      </c>
      <c r="B10" s="176" t="s">
        <v>428</v>
      </c>
      <c r="C10" s="277"/>
      <c r="D10" s="278"/>
    </row>
    <row r="11" spans="1:4" ht="17.25" thickTop="1" thickBot="1" x14ac:dyDescent="0.25">
      <c r="A11" s="24" t="s">
        <v>62</v>
      </c>
      <c r="B11" s="177"/>
    </row>
    <row r="12" spans="1:4" ht="26.25" thickTop="1" x14ac:dyDescent="0.2">
      <c r="A12" s="11" t="s">
        <v>86</v>
      </c>
      <c r="B12" s="84" t="s">
        <v>424</v>
      </c>
      <c r="C12" s="277"/>
      <c r="D12" s="278"/>
    </row>
    <row r="13" spans="1:4" ht="15.75" customHeight="1" x14ac:dyDescent="0.2">
      <c r="A13" s="112" t="s">
        <v>65</v>
      </c>
      <c r="B13" s="169" t="s">
        <v>280</v>
      </c>
      <c r="C13" s="277"/>
      <c r="D13" s="278"/>
    </row>
    <row r="14" spans="1:4" ht="63.75" thickBot="1" x14ac:dyDescent="0.25">
      <c r="A14" s="112" t="s">
        <v>34</v>
      </c>
      <c r="B14" s="142" t="s">
        <v>215</v>
      </c>
      <c r="C14" s="277"/>
      <c r="D14" s="278"/>
    </row>
    <row r="15" spans="1:4" ht="17.25" thickTop="1" thickBot="1" x14ac:dyDescent="0.25">
      <c r="A15" s="24" t="s">
        <v>63</v>
      </c>
      <c r="B15" s="165"/>
      <c r="C15" s="110"/>
    </row>
    <row r="16" spans="1:4" ht="34.5" customHeight="1" thickTop="1" thickBot="1" x14ac:dyDescent="0.25">
      <c r="A16" s="112" t="s">
        <v>77</v>
      </c>
      <c r="B16" s="142" t="s">
        <v>125</v>
      </c>
      <c r="C16" s="277"/>
      <c r="D16" s="278"/>
    </row>
    <row r="17" spans="1:7" ht="17.25" thickTop="1" thickBot="1" x14ac:dyDescent="0.25">
      <c r="A17" s="25" t="s">
        <v>76</v>
      </c>
      <c r="B17" s="165"/>
    </row>
    <row r="18" spans="1:7" ht="15.75" customHeight="1" thickTop="1" x14ac:dyDescent="0.2">
      <c r="A18" s="112" t="s">
        <v>31</v>
      </c>
      <c r="B18" s="142" t="s">
        <v>144</v>
      </c>
      <c r="C18" s="277"/>
      <c r="D18" s="278"/>
    </row>
    <row r="19" spans="1:7" x14ac:dyDescent="0.2">
      <c r="A19" s="16" t="s">
        <v>35</v>
      </c>
      <c r="B19" s="142">
        <v>24</v>
      </c>
      <c r="C19" s="277"/>
      <c r="D19" s="278"/>
    </row>
    <row r="20" spans="1:7" x14ac:dyDescent="0.2">
      <c r="A20" s="16" t="s">
        <v>32</v>
      </c>
      <c r="B20" s="142" t="s">
        <v>145</v>
      </c>
    </row>
    <row r="21" spans="1:7" x14ac:dyDescent="0.2">
      <c r="A21" s="16" t="s">
        <v>33</v>
      </c>
      <c r="B21" s="142" t="s">
        <v>199</v>
      </c>
    </row>
    <row r="22" spans="1:7" x14ac:dyDescent="0.2">
      <c r="A22" s="112" t="s">
        <v>72</v>
      </c>
      <c r="B22" s="142" t="s">
        <v>125</v>
      </c>
    </row>
    <row r="23" spans="1:7" ht="63.75" thickBot="1" x14ac:dyDescent="0.25">
      <c r="A23" s="112" t="s">
        <v>70</v>
      </c>
      <c r="B23" s="142" t="s">
        <v>170</v>
      </c>
    </row>
    <row r="24" spans="1:7" ht="33" thickTop="1" thickBot="1" x14ac:dyDescent="0.25">
      <c r="A24" s="25" t="s">
        <v>91</v>
      </c>
      <c r="B24" s="165"/>
    </row>
    <row r="25" spans="1:7" ht="17.25" customHeight="1" thickTop="1" x14ac:dyDescent="0.2">
      <c r="A25" s="23" t="s">
        <v>94</v>
      </c>
      <c r="B25" s="168">
        <f>184632+2180870</f>
        <v>2365502</v>
      </c>
      <c r="C25" s="276"/>
      <c r="D25" s="280"/>
    </row>
    <row r="26" spans="1:7" x14ac:dyDescent="0.2">
      <c r="A26" s="112" t="s">
        <v>92</v>
      </c>
      <c r="B26" s="130" t="s">
        <v>93</v>
      </c>
      <c r="D26" s="111"/>
      <c r="E26" s="30"/>
      <c r="F26" s="30"/>
      <c r="G26" s="30"/>
    </row>
    <row r="27" spans="1:7" x14ac:dyDescent="0.2">
      <c r="A27" s="20"/>
      <c r="B27" s="20"/>
      <c r="C27" s="20"/>
      <c r="D27" s="34"/>
    </row>
    <row r="28" spans="1:7" x14ac:dyDescent="0.2">
      <c r="A28" s="25" t="s">
        <v>3</v>
      </c>
    </row>
    <row r="29" spans="1:7" ht="178.9" customHeight="1" x14ac:dyDescent="0.2">
      <c r="A29" s="237" t="s">
        <v>99</v>
      </c>
      <c r="B29" s="237"/>
      <c r="C29" s="237"/>
      <c r="D29" s="237"/>
    </row>
    <row r="30" spans="1:7" ht="177.75" customHeight="1" thickBot="1" x14ac:dyDescent="0.25">
      <c r="A30" s="237" t="s">
        <v>45</v>
      </c>
      <c r="B30" s="237"/>
      <c r="C30" s="237"/>
      <c r="D30" s="237"/>
    </row>
    <row r="31" spans="1:7" ht="17.25" thickTop="1" thickBot="1" x14ac:dyDescent="0.25">
      <c r="A31" s="260" t="s">
        <v>78</v>
      </c>
      <c r="B31" s="260"/>
      <c r="C31" s="165"/>
      <c r="D31" s="31"/>
    </row>
    <row r="32" spans="1:7" ht="32.25" thickTop="1" x14ac:dyDescent="0.2">
      <c r="A32" s="283" t="s">
        <v>58</v>
      </c>
      <c r="B32" s="284"/>
      <c r="C32" s="116" t="s">
        <v>424</v>
      </c>
      <c r="D32" s="31"/>
    </row>
    <row r="33" spans="1:4" ht="31.5" x14ac:dyDescent="0.2">
      <c r="A33" s="285" t="s">
        <v>37</v>
      </c>
      <c r="B33" s="286"/>
      <c r="C33" s="142" t="s">
        <v>422</v>
      </c>
      <c r="D33" s="31"/>
    </row>
    <row r="34" spans="1:4" ht="16.5" thickBot="1" x14ac:dyDescent="0.25">
      <c r="A34" s="287" t="s">
        <v>38</v>
      </c>
      <c r="B34" s="288"/>
      <c r="C34" s="142" t="s">
        <v>17</v>
      </c>
      <c r="D34" s="31"/>
    </row>
    <row r="35" spans="1:4" ht="15.75" customHeight="1" thickTop="1" thickBot="1" x14ac:dyDescent="0.25">
      <c r="A35" s="289" t="s">
        <v>61</v>
      </c>
      <c r="B35" s="290"/>
      <c r="C35" s="165"/>
      <c r="D35" s="31"/>
    </row>
    <row r="36" spans="1:4" ht="16.5" thickTop="1" x14ac:dyDescent="0.2">
      <c r="A36" s="281" t="s">
        <v>43</v>
      </c>
      <c r="B36" s="282"/>
      <c r="C36" s="142" t="s">
        <v>338</v>
      </c>
      <c r="D36" s="31"/>
    </row>
    <row r="37" spans="1:4" x14ac:dyDescent="0.2">
      <c r="A37" s="281" t="s">
        <v>39</v>
      </c>
      <c r="B37" s="282"/>
      <c r="C37" s="142" t="s">
        <v>338</v>
      </c>
      <c r="D37" s="31"/>
    </row>
    <row r="38" spans="1:4" x14ac:dyDescent="0.2">
      <c r="A38" s="281" t="s">
        <v>44</v>
      </c>
      <c r="B38" s="282"/>
      <c r="C38" s="142" t="s">
        <v>338</v>
      </c>
      <c r="D38" s="31"/>
    </row>
    <row r="39" spans="1:4" x14ac:dyDescent="0.2">
      <c r="A39" s="291" t="s">
        <v>40</v>
      </c>
      <c r="B39" s="292"/>
      <c r="C39" s="142" t="s">
        <v>420</v>
      </c>
      <c r="D39" s="31"/>
    </row>
    <row r="40" spans="1:4" ht="16.5" thickBot="1" x14ac:dyDescent="0.25">
      <c r="A40" s="281" t="s">
        <v>41</v>
      </c>
      <c r="B40" s="282"/>
      <c r="C40" s="142" t="s">
        <v>420</v>
      </c>
      <c r="D40" s="31"/>
    </row>
    <row r="41" spans="1:4" ht="15.75" customHeight="1" thickTop="1" thickBot="1" x14ac:dyDescent="0.25">
      <c r="A41" s="289" t="s">
        <v>42</v>
      </c>
      <c r="B41" s="290"/>
      <c r="C41" s="165"/>
      <c r="D41" s="31"/>
    </row>
    <row r="42" spans="1:4" ht="31.5" customHeight="1" thickTop="1" x14ac:dyDescent="0.2">
      <c r="A42" s="264" t="s">
        <v>95</v>
      </c>
      <c r="B42" s="239"/>
      <c r="C42" s="142"/>
      <c r="D42" s="162" t="s">
        <v>84</v>
      </c>
    </row>
    <row r="43" spans="1:4" ht="18.75" customHeight="1" x14ac:dyDescent="0.2">
      <c r="A43" s="263" t="s">
        <v>22</v>
      </c>
      <c r="B43" s="257"/>
      <c r="C43" s="142" t="s">
        <v>421</v>
      </c>
      <c r="D43" s="32"/>
    </row>
    <row r="44" spans="1:4" ht="47.25" x14ac:dyDescent="0.2">
      <c r="A44" s="264" t="s">
        <v>21</v>
      </c>
      <c r="B44" s="239"/>
      <c r="C44" s="142" t="s">
        <v>339</v>
      </c>
      <c r="D44" s="32"/>
    </row>
    <row r="45" spans="1:4" ht="18" customHeight="1" x14ac:dyDescent="0.2">
      <c r="A45" s="264" t="s">
        <v>96</v>
      </c>
      <c r="B45" s="239"/>
      <c r="C45" s="142" t="s">
        <v>336</v>
      </c>
      <c r="D45" s="32"/>
    </row>
    <row r="46" spans="1:4" ht="32.25" customHeight="1" x14ac:dyDescent="0.2">
      <c r="A46" s="263" t="s">
        <v>23</v>
      </c>
      <c r="B46" s="257"/>
      <c r="C46" s="142" t="s">
        <v>333</v>
      </c>
      <c r="D46" s="32"/>
    </row>
    <row r="47" spans="1:4" ht="78" customHeight="1" x14ac:dyDescent="0.2">
      <c r="A47" s="264" t="s">
        <v>24</v>
      </c>
      <c r="B47" s="239"/>
      <c r="C47" s="229" t="s">
        <v>340</v>
      </c>
      <c r="D47" s="32"/>
    </row>
    <row r="48" spans="1:4" ht="31.5" customHeight="1" x14ac:dyDescent="0.2">
      <c r="A48" s="264" t="s">
        <v>29</v>
      </c>
      <c r="B48" s="239"/>
      <c r="C48" s="142" t="s">
        <v>83</v>
      </c>
      <c r="D48" s="32"/>
    </row>
    <row r="49" spans="1:4" ht="51" customHeight="1" x14ac:dyDescent="0.2">
      <c r="A49" s="265" t="s">
        <v>97</v>
      </c>
      <c r="B49" s="266"/>
      <c r="C49" s="142" t="s">
        <v>154</v>
      </c>
      <c r="D49" s="32"/>
    </row>
    <row r="50" spans="1:4" x14ac:dyDescent="0.2">
      <c r="A50" s="20"/>
      <c r="B50" s="20"/>
      <c r="C50" s="20"/>
      <c r="D50" s="34"/>
    </row>
    <row r="51" spans="1:4" x14ac:dyDescent="0.2">
      <c r="A51" s="25" t="s">
        <v>6</v>
      </c>
    </row>
    <row r="52" spans="1:4" ht="105" customHeight="1" x14ac:dyDescent="0.2">
      <c r="A52" s="296" t="s">
        <v>107</v>
      </c>
      <c r="B52" s="296"/>
      <c r="C52" s="296"/>
      <c r="D52" s="296"/>
    </row>
    <row r="53" spans="1:4" ht="31.5" customHeight="1" x14ac:dyDescent="0.2">
      <c r="A53" s="112" t="s">
        <v>7</v>
      </c>
      <c r="B53" s="293" t="s">
        <v>342</v>
      </c>
      <c r="C53" s="294"/>
      <c r="D53" s="295"/>
    </row>
    <row r="54" spans="1:4" x14ac:dyDescent="0.2">
      <c r="A54" s="112" t="s">
        <v>8</v>
      </c>
      <c r="B54" s="293" t="s">
        <v>341</v>
      </c>
      <c r="C54" s="294"/>
      <c r="D54" s="295"/>
    </row>
    <row r="55" spans="1:4" x14ac:dyDescent="0.2">
      <c r="A55" s="112" t="s">
        <v>9</v>
      </c>
      <c r="B55" s="293" t="s">
        <v>568</v>
      </c>
      <c r="C55" s="294"/>
      <c r="D55" s="295"/>
    </row>
    <row r="56" spans="1:4" ht="30.75" customHeight="1" x14ac:dyDescent="0.2">
      <c r="A56" s="11" t="s">
        <v>81</v>
      </c>
      <c r="B56" s="293" t="s">
        <v>451</v>
      </c>
      <c r="C56" s="294"/>
      <c r="D56" s="295"/>
    </row>
    <row r="57" spans="1:4" x14ac:dyDescent="0.2">
      <c r="A57" s="11" t="s">
        <v>59</v>
      </c>
      <c r="B57" s="293" t="s">
        <v>596</v>
      </c>
      <c r="C57" s="298"/>
      <c r="D57" s="299"/>
    </row>
    <row r="58" spans="1:4" x14ac:dyDescent="0.2">
      <c r="A58" s="20"/>
      <c r="B58" s="20"/>
      <c r="C58" s="20"/>
      <c r="D58" s="34"/>
    </row>
    <row r="59" spans="1:4" x14ac:dyDescent="0.2">
      <c r="A59" s="25" t="s">
        <v>4</v>
      </c>
    </row>
    <row r="60" spans="1:4" ht="54" customHeight="1" x14ac:dyDescent="0.2">
      <c r="A60" s="296" t="s">
        <v>108</v>
      </c>
      <c r="B60" s="296"/>
      <c r="C60" s="296"/>
      <c r="D60" s="296"/>
    </row>
    <row r="61" spans="1:4" ht="31.5" x14ac:dyDescent="0.2">
      <c r="A61" s="112" t="s">
        <v>5</v>
      </c>
      <c r="B61" s="112" t="s">
        <v>46</v>
      </c>
      <c r="C61" s="112" t="s">
        <v>79</v>
      </c>
      <c r="D61" s="35" t="s">
        <v>80</v>
      </c>
    </row>
    <row r="62" spans="1:4" ht="31.5" x14ac:dyDescent="0.2">
      <c r="A62" s="155" t="s">
        <v>319</v>
      </c>
      <c r="B62" s="155" t="s">
        <v>318</v>
      </c>
      <c r="C62" s="155" t="s">
        <v>332</v>
      </c>
      <c r="D62" s="155" t="s">
        <v>446</v>
      </c>
    </row>
    <row r="63" spans="1:4" x14ac:dyDescent="0.2">
      <c r="A63" s="155"/>
      <c r="B63" s="155"/>
      <c r="C63" s="155"/>
      <c r="D63" s="155"/>
    </row>
    <row r="64" spans="1:4" x14ac:dyDescent="0.2">
      <c r="A64" s="20"/>
      <c r="B64" s="20"/>
      <c r="C64" s="20"/>
      <c r="D64" s="34"/>
    </row>
    <row r="65" spans="1:4" ht="88.5" customHeight="1" x14ac:dyDescent="0.2">
      <c r="A65" s="25" t="s">
        <v>2</v>
      </c>
    </row>
    <row r="66" spans="1:4" ht="37.5" customHeight="1" x14ac:dyDescent="0.2">
      <c r="A66" s="237" t="s">
        <v>110</v>
      </c>
      <c r="B66" s="237"/>
      <c r="C66" s="237"/>
      <c r="D66" s="237"/>
    </row>
    <row r="67" spans="1:4" ht="21" customHeight="1" x14ac:dyDescent="0.2">
      <c r="A67" s="9" t="s">
        <v>60</v>
      </c>
      <c r="B67" s="9" t="s">
        <v>109</v>
      </c>
      <c r="C67" s="12" t="s">
        <v>25</v>
      </c>
    </row>
    <row r="68" spans="1:4" x14ac:dyDescent="0.2">
      <c r="A68" s="147" t="s">
        <v>154</v>
      </c>
      <c r="B68" s="155" t="s">
        <v>154</v>
      </c>
      <c r="C68" s="155"/>
    </row>
    <row r="69" spans="1:4" x14ac:dyDescent="0.2">
      <c r="A69" s="147"/>
      <c r="B69" s="145"/>
      <c r="C69" s="155"/>
    </row>
    <row r="70" spans="1:4" x14ac:dyDescent="0.2">
      <c r="A70" s="20"/>
      <c r="B70" s="20"/>
      <c r="C70" s="20"/>
      <c r="D70" s="34"/>
    </row>
    <row r="71" spans="1:4" x14ac:dyDescent="0.2">
      <c r="A71" s="113"/>
      <c r="B71" s="113"/>
      <c r="C71" s="113"/>
      <c r="D71" s="36"/>
    </row>
  </sheetData>
  <mergeCells count="39">
    <mergeCell ref="B55:D55"/>
    <mergeCell ref="B56:D56"/>
    <mergeCell ref="B57:D57"/>
    <mergeCell ref="A60:D60"/>
    <mergeCell ref="A66:D66"/>
    <mergeCell ref="B54:D54"/>
    <mergeCell ref="A41:B41"/>
    <mergeCell ref="A42:B42"/>
    <mergeCell ref="A43:B43"/>
    <mergeCell ref="A44:B44"/>
    <mergeCell ref="A45:B45"/>
    <mergeCell ref="A46:B46"/>
    <mergeCell ref="A47:B47"/>
    <mergeCell ref="A48:B48"/>
    <mergeCell ref="A49:B49"/>
    <mergeCell ref="A52:D52"/>
    <mergeCell ref="B53:D53"/>
    <mergeCell ref="A40:B40"/>
    <mergeCell ref="A29:D29"/>
    <mergeCell ref="A30:D30"/>
    <mergeCell ref="A31:B31"/>
    <mergeCell ref="A32:B32"/>
    <mergeCell ref="A33:B33"/>
    <mergeCell ref="A34:B34"/>
    <mergeCell ref="A35:B35"/>
    <mergeCell ref="A36:B36"/>
    <mergeCell ref="A37:B37"/>
    <mergeCell ref="A38:B38"/>
    <mergeCell ref="A39:B39"/>
    <mergeCell ref="C25:D25"/>
    <mergeCell ref="C8:D8"/>
    <mergeCell ref="C9:D9"/>
    <mergeCell ref="C10:D10"/>
    <mergeCell ref="C12:D12"/>
    <mergeCell ref="C13:D13"/>
    <mergeCell ref="C14:D14"/>
    <mergeCell ref="C16:D16"/>
    <mergeCell ref="C18:D18"/>
    <mergeCell ref="C19:D19"/>
  </mergeCells>
  <pageMargins left="0.7" right="0.7" top="0.75" bottom="0.75" header="0.3" footer="0.3"/>
  <pageSetup scale="4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C68:C69</xm:sqref>
        </x14:dataValidation>
        <x14:dataValidation type="list" allowBlank="1" showInputMessage="1" showErrorMessage="1">
          <x14:formula1>
            <xm:f>Sheet7!$A$9:$A$12</xm:f>
          </x14:formula1>
          <xm:sqref>C34</xm:sqref>
        </x14:dataValidation>
        <x14:dataValidation type="list" allowBlank="1" showInputMessage="1" showErrorMessage="1">
          <x14:formula1>
            <xm:f>Sheet7!$A$4:$A$6</xm:f>
          </x14:formula1>
          <xm:sqref>C42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92" customWidth="1"/>
    <col min="2" max="3" width="69.140625" style="92" customWidth="1"/>
    <col min="4" max="4" width="39.42578125" style="33" customWidth="1"/>
    <col min="5" max="16384" width="9.140625" style="92"/>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94"/>
      <c r="B4" s="14"/>
      <c r="C4" s="91"/>
    </row>
    <row r="5" spans="1:4" ht="70.5" customHeight="1" x14ac:dyDescent="0.2">
      <c r="A5" s="237" t="s">
        <v>88</v>
      </c>
      <c r="B5" s="237"/>
      <c r="C5" s="237"/>
      <c r="D5" s="237"/>
    </row>
    <row r="6" spans="1:4" x14ac:dyDescent="0.2">
      <c r="A6" s="91"/>
      <c r="B6" s="91"/>
      <c r="C6" s="91"/>
      <c r="D6" s="14"/>
    </row>
    <row r="7" spans="1:4" ht="16.5" thickBot="1" x14ac:dyDescent="0.25">
      <c r="A7" s="8"/>
      <c r="B7" s="8"/>
      <c r="C7" s="20"/>
      <c r="D7" s="34"/>
    </row>
    <row r="8" spans="1:4" ht="17.25" thickTop="1" thickBot="1" x14ac:dyDescent="0.25">
      <c r="A8" s="24" t="s">
        <v>36</v>
      </c>
      <c r="B8" s="165"/>
      <c r="C8" s="91"/>
    </row>
    <row r="9" spans="1:4" ht="33" customHeight="1" thickTop="1" x14ac:dyDescent="0.2">
      <c r="A9" s="93" t="s">
        <v>90</v>
      </c>
      <c r="B9" s="122" t="s">
        <v>198</v>
      </c>
      <c r="C9" s="277"/>
      <c r="D9" s="278"/>
    </row>
    <row r="10" spans="1:4" ht="48.75" customHeight="1" x14ac:dyDescent="0.2">
      <c r="A10" s="93" t="s">
        <v>64</v>
      </c>
      <c r="B10" s="122" t="s">
        <v>205</v>
      </c>
      <c r="C10" s="277"/>
      <c r="D10" s="278"/>
    </row>
    <row r="11" spans="1:4" ht="35.25" customHeight="1" thickBot="1" x14ac:dyDescent="0.25">
      <c r="A11" s="93" t="s">
        <v>89</v>
      </c>
      <c r="B11" s="127" t="s">
        <v>425</v>
      </c>
      <c r="C11" s="277"/>
      <c r="D11" s="278"/>
    </row>
    <row r="12" spans="1:4" ht="17.25" thickTop="1" thickBot="1" x14ac:dyDescent="0.25">
      <c r="A12" s="24" t="s">
        <v>62</v>
      </c>
      <c r="B12" s="165"/>
    </row>
    <row r="13" spans="1:4" ht="32.25" thickTop="1" x14ac:dyDescent="0.2">
      <c r="A13" s="11" t="s">
        <v>86</v>
      </c>
      <c r="B13" s="127" t="s">
        <v>426</v>
      </c>
      <c r="C13" s="277"/>
      <c r="D13" s="278"/>
    </row>
    <row r="14" spans="1:4" ht="47.25" customHeight="1" x14ac:dyDescent="0.2">
      <c r="A14" s="93" t="s">
        <v>65</v>
      </c>
      <c r="B14" s="180" t="s">
        <v>205</v>
      </c>
      <c r="C14" s="277"/>
      <c r="D14" s="278"/>
    </row>
    <row r="15" spans="1:4" ht="95.25" thickBot="1" x14ac:dyDescent="0.25">
      <c r="A15" s="93" t="s">
        <v>34</v>
      </c>
      <c r="B15" s="122" t="s">
        <v>159</v>
      </c>
      <c r="C15" s="277"/>
      <c r="D15" s="278"/>
    </row>
    <row r="16" spans="1:4" ht="17.25" thickTop="1" thickBot="1" x14ac:dyDescent="0.25">
      <c r="A16" s="24" t="s">
        <v>63</v>
      </c>
      <c r="B16" s="165"/>
      <c r="C16" s="91"/>
    </row>
    <row r="17" spans="1:7" ht="34.5" customHeight="1" thickTop="1" thickBot="1" x14ac:dyDescent="0.25">
      <c r="A17" s="93" t="s">
        <v>77</v>
      </c>
      <c r="B17" s="122" t="s">
        <v>125</v>
      </c>
      <c r="C17" s="277"/>
      <c r="D17" s="278"/>
    </row>
    <row r="18" spans="1:7" ht="17.25" thickTop="1" thickBot="1" x14ac:dyDescent="0.25">
      <c r="A18" s="25" t="s">
        <v>76</v>
      </c>
      <c r="B18" s="165"/>
    </row>
    <row r="19" spans="1:7" ht="15.75" customHeight="1" thickTop="1" x14ac:dyDescent="0.2">
      <c r="A19" s="93" t="s">
        <v>31</v>
      </c>
      <c r="B19" s="122" t="s">
        <v>119</v>
      </c>
      <c r="C19" s="277"/>
      <c r="D19" s="278"/>
    </row>
    <row r="20" spans="1:7" x14ac:dyDescent="0.2">
      <c r="A20" s="16" t="s">
        <v>35</v>
      </c>
      <c r="B20" s="122">
        <v>24</v>
      </c>
      <c r="C20" s="277"/>
      <c r="D20" s="278"/>
    </row>
    <row r="21" spans="1:7" x14ac:dyDescent="0.2">
      <c r="A21" s="16" t="s">
        <v>32</v>
      </c>
      <c r="B21" s="122" t="s">
        <v>156</v>
      </c>
    </row>
    <row r="22" spans="1:7" x14ac:dyDescent="0.2">
      <c r="A22" s="16" t="s">
        <v>33</v>
      </c>
      <c r="B22" s="122" t="s">
        <v>199</v>
      </c>
    </row>
    <row r="23" spans="1:7" x14ac:dyDescent="0.2">
      <c r="A23" s="93" t="s">
        <v>72</v>
      </c>
      <c r="B23" s="122" t="s">
        <v>125</v>
      </c>
    </row>
    <row r="24" spans="1:7" ht="63.75" thickBot="1" x14ac:dyDescent="0.25">
      <c r="A24" s="93" t="s">
        <v>70</v>
      </c>
      <c r="B24" s="122" t="s">
        <v>170</v>
      </c>
    </row>
    <row r="25" spans="1:7" ht="33" thickTop="1" thickBot="1" x14ac:dyDescent="0.25">
      <c r="A25" s="25" t="s">
        <v>91</v>
      </c>
      <c r="B25" s="165"/>
    </row>
    <row r="26" spans="1:7" ht="17.25" customHeight="1" thickTop="1" x14ac:dyDescent="0.2">
      <c r="A26" s="23" t="s">
        <v>94</v>
      </c>
      <c r="B26" s="181">
        <f>184632+2180870</f>
        <v>2365502</v>
      </c>
      <c r="C26" s="276"/>
      <c r="D26" s="280"/>
    </row>
    <row r="27" spans="1:7" x14ac:dyDescent="0.2">
      <c r="A27" s="93" t="s">
        <v>92</v>
      </c>
      <c r="B27" s="40" t="s">
        <v>93</v>
      </c>
      <c r="D27" s="92"/>
      <c r="E27" s="30"/>
      <c r="F27" s="30"/>
      <c r="G27" s="30"/>
    </row>
    <row r="28" spans="1:7" ht="16.5" thickBot="1" x14ac:dyDescent="0.25">
      <c r="A28" s="20"/>
      <c r="B28" s="20"/>
      <c r="C28" s="20"/>
      <c r="D28" s="34"/>
    </row>
    <row r="29" spans="1:7" ht="17.25" thickTop="1" thickBot="1" x14ac:dyDescent="0.25">
      <c r="A29" s="25" t="s">
        <v>3</v>
      </c>
      <c r="B29" s="165"/>
      <c r="C29" s="165"/>
      <c r="D29" s="173"/>
    </row>
    <row r="30" spans="1:7" ht="178.9" customHeight="1" thickTop="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2.25" thickTop="1" x14ac:dyDescent="0.2">
      <c r="A33" s="283" t="s">
        <v>58</v>
      </c>
      <c r="B33" s="284"/>
      <c r="C33" s="127" t="s">
        <v>426</v>
      </c>
      <c r="D33" s="31"/>
    </row>
    <row r="34" spans="1:4" ht="31.5" x14ac:dyDescent="0.2">
      <c r="A34" s="285" t="s">
        <v>37</v>
      </c>
      <c r="B34" s="286"/>
      <c r="C34" s="142" t="s">
        <v>343</v>
      </c>
      <c r="D34" s="31"/>
    </row>
    <row r="35" spans="1:4" ht="16.5" thickBot="1" x14ac:dyDescent="0.25">
      <c r="A35" s="287" t="s">
        <v>38</v>
      </c>
      <c r="B35" s="288"/>
      <c r="C35" s="142" t="s">
        <v>19</v>
      </c>
      <c r="D35" s="31"/>
    </row>
    <row r="36" spans="1:4" ht="15.75" customHeight="1" thickTop="1" thickBot="1" x14ac:dyDescent="0.25">
      <c r="A36" s="289" t="s">
        <v>61</v>
      </c>
      <c r="B36" s="290"/>
      <c r="C36" s="165"/>
      <c r="D36" s="31"/>
    </row>
    <row r="37" spans="1:4" ht="16.5" thickTop="1" x14ac:dyDescent="0.2">
      <c r="A37" s="281" t="s">
        <v>43</v>
      </c>
      <c r="B37" s="282"/>
      <c r="C37" s="178">
        <v>0.43090000000000001</v>
      </c>
      <c r="D37" s="31"/>
    </row>
    <row r="38" spans="1:4" x14ac:dyDescent="0.2">
      <c r="A38" s="281" t="s">
        <v>39</v>
      </c>
      <c r="B38" s="282"/>
      <c r="C38" s="142"/>
      <c r="D38" s="31"/>
    </row>
    <row r="39" spans="1:4" x14ac:dyDescent="0.2">
      <c r="A39" s="281" t="s">
        <v>44</v>
      </c>
      <c r="B39" s="282"/>
      <c r="C39" s="178">
        <v>0.43330000000000002</v>
      </c>
      <c r="D39" s="31"/>
    </row>
    <row r="40" spans="1:4" x14ac:dyDescent="0.2">
      <c r="A40" s="291" t="s">
        <v>40</v>
      </c>
      <c r="B40" s="292"/>
      <c r="C40" s="142"/>
      <c r="D40" s="31"/>
    </row>
    <row r="41" spans="1:4" ht="16.5" thickBot="1" x14ac:dyDescent="0.25">
      <c r="A41" s="281" t="s">
        <v>41</v>
      </c>
      <c r="B41" s="282"/>
      <c r="C41" s="142"/>
      <c r="D41" s="31"/>
    </row>
    <row r="42" spans="1:4" ht="15.75" customHeight="1" thickTop="1" thickBot="1" x14ac:dyDescent="0.25">
      <c r="A42" s="289" t="s">
        <v>42</v>
      </c>
      <c r="B42" s="290"/>
      <c r="C42" s="165"/>
      <c r="D42" s="31"/>
    </row>
    <row r="43" spans="1:4" ht="31.5" customHeight="1" thickTop="1" x14ac:dyDescent="0.2">
      <c r="A43" s="264" t="s">
        <v>95</v>
      </c>
      <c r="B43" s="239"/>
      <c r="C43" s="142"/>
      <c r="D43" s="167" t="s">
        <v>84</v>
      </c>
    </row>
    <row r="44" spans="1:4" ht="32.25" customHeight="1" x14ac:dyDescent="0.2">
      <c r="A44" s="263" t="s">
        <v>22</v>
      </c>
      <c r="B44" s="257"/>
      <c r="C44" s="142" t="s">
        <v>333</v>
      </c>
      <c r="D44" s="32"/>
    </row>
    <row r="45" spans="1:4" ht="63" x14ac:dyDescent="0.2">
      <c r="A45" s="264" t="s">
        <v>21</v>
      </c>
      <c r="B45" s="239"/>
      <c r="C45" s="142" t="s">
        <v>344</v>
      </c>
      <c r="D45" s="32"/>
    </row>
    <row r="46" spans="1:4" ht="111" customHeight="1" x14ac:dyDescent="0.2">
      <c r="A46" s="264" t="s">
        <v>96</v>
      </c>
      <c r="B46" s="239"/>
      <c r="C46" s="142" t="s">
        <v>345</v>
      </c>
      <c r="D46" s="32"/>
    </row>
    <row r="47" spans="1:4" ht="34.5" customHeight="1" x14ac:dyDescent="0.2">
      <c r="A47" s="263" t="s">
        <v>23</v>
      </c>
      <c r="B47" s="257"/>
      <c r="C47" s="142" t="s">
        <v>333</v>
      </c>
      <c r="D47" s="32"/>
    </row>
    <row r="48" spans="1:4" ht="79.5" customHeight="1" x14ac:dyDescent="0.2">
      <c r="A48" s="264" t="s">
        <v>24</v>
      </c>
      <c r="B48" s="239"/>
      <c r="C48" s="142" t="s">
        <v>672</v>
      </c>
      <c r="D48" s="32"/>
    </row>
    <row r="49" spans="1:4" ht="31.5" customHeight="1" x14ac:dyDescent="0.2">
      <c r="A49" s="264" t="s">
        <v>29</v>
      </c>
      <c r="B49" s="239"/>
      <c r="C49" s="142" t="s">
        <v>84</v>
      </c>
      <c r="D49" s="32"/>
    </row>
    <row r="50" spans="1:4" ht="68.25" customHeight="1" x14ac:dyDescent="0.2">
      <c r="A50" s="265" t="s">
        <v>97</v>
      </c>
      <c r="B50" s="266"/>
      <c r="C50" s="229" t="s">
        <v>497</v>
      </c>
      <c r="D50" s="32"/>
    </row>
    <row r="51" spans="1:4" ht="16.5" thickBot="1" x14ac:dyDescent="0.25">
      <c r="A51" s="20"/>
      <c r="B51" s="20"/>
      <c r="C51" s="179"/>
      <c r="D51" s="34"/>
    </row>
    <row r="52" spans="1:4" ht="17.25" thickTop="1" thickBot="1" x14ac:dyDescent="0.25">
      <c r="A52" s="25" t="s">
        <v>6</v>
      </c>
      <c r="B52" s="165"/>
      <c r="C52" s="165"/>
      <c r="D52" s="173"/>
    </row>
    <row r="53" spans="1:4" ht="105" customHeight="1" thickTop="1" x14ac:dyDescent="0.2">
      <c r="A53" s="296" t="s">
        <v>107</v>
      </c>
      <c r="B53" s="296"/>
      <c r="C53" s="296"/>
      <c r="D53" s="296"/>
    </row>
    <row r="54" spans="1:4" ht="45.75" customHeight="1" x14ac:dyDescent="0.2">
      <c r="A54" s="93" t="s">
        <v>7</v>
      </c>
      <c r="B54" s="293" t="s">
        <v>346</v>
      </c>
      <c r="C54" s="294"/>
      <c r="D54" s="295"/>
    </row>
    <row r="55" spans="1:4" x14ac:dyDescent="0.2">
      <c r="A55" s="93" t="s">
        <v>8</v>
      </c>
      <c r="B55" s="293" t="s">
        <v>443</v>
      </c>
      <c r="C55" s="294"/>
      <c r="D55" s="295"/>
    </row>
    <row r="56" spans="1:4" x14ac:dyDescent="0.2">
      <c r="A56" s="93" t="s">
        <v>9</v>
      </c>
      <c r="B56" s="293" t="s">
        <v>568</v>
      </c>
      <c r="C56" s="294"/>
      <c r="D56" s="295"/>
    </row>
    <row r="57" spans="1:4" ht="32.25" customHeight="1" x14ac:dyDescent="0.2">
      <c r="A57" s="11" t="s">
        <v>81</v>
      </c>
      <c r="B57" s="293" t="s">
        <v>496</v>
      </c>
      <c r="C57" s="294"/>
      <c r="D57" s="295"/>
    </row>
    <row r="58" spans="1:4" x14ac:dyDescent="0.2">
      <c r="A58" s="11" t="s">
        <v>59</v>
      </c>
      <c r="B58" s="293" t="s">
        <v>596</v>
      </c>
      <c r="C58" s="294"/>
      <c r="D58" s="295"/>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93" t="s">
        <v>5</v>
      </c>
      <c r="B62" s="93" t="s">
        <v>46</v>
      </c>
      <c r="C62" s="93" t="s">
        <v>79</v>
      </c>
      <c r="D62" s="35" t="s">
        <v>80</v>
      </c>
    </row>
    <row r="63" spans="1:4" s="117" customFormat="1" ht="31.5" x14ac:dyDescent="0.2">
      <c r="A63" s="142" t="s">
        <v>319</v>
      </c>
      <c r="B63" s="142" t="s">
        <v>318</v>
      </c>
      <c r="C63" s="142" t="s">
        <v>322</v>
      </c>
      <c r="D63" s="142" t="s">
        <v>446</v>
      </c>
    </row>
    <row r="64" spans="1:4" x14ac:dyDescent="0.2">
      <c r="A64" s="155"/>
      <c r="B64" s="155"/>
      <c r="C64" s="155"/>
      <c r="D64" s="155"/>
    </row>
    <row r="65" spans="1:4" ht="16.5" thickBot="1" x14ac:dyDescent="0.25">
      <c r="A65" s="20"/>
      <c r="B65" s="20"/>
      <c r="C65" s="20"/>
      <c r="D65" s="34"/>
    </row>
    <row r="66" spans="1:4" ht="88.5" customHeight="1" thickTop="1" thickBot="1" x14ac:dyDescent="0.25">
      <c r="A66" s="25" t="s">
        <v>2</v>
      </c>
      <c r="B66" s="165"/>
      <c r="C66" s="165"/>
      <c r="D66" s="173"/>
    </row>
    <row r="67" spans="1:4" ht="37.5" customHeight="1" thickTop="1" x14ac:dyDescent="0.2">
      <c r="A67" s="237" t="s">
        <v>110</v>
      </c>
      <c r="B67" s="237"/>
      <c r="C67" s="237"/>
      <c r="D67" s="237"/>
    </row>
    <row r="68" spans="1:4" ht="21" customHeight="1" x14ac:dyDescent="0.2">
      <c r="A68" s="9" t="s">
        <v>60</v>
      </c>
      <c r="B68" s="9" t="s">
        <v>109</v>
      </c>
      <c r="C68" s="12" t="s">
        <v>25</v>
      </c>
    </row>
    <row r="69" spans="1:4" x14ac:dyDescent="0.2">
      <c r="A69" s="147" t="s">
        <v>154</v>
      </c>
      <c r="B69" s="155" t="s">
        <v>154</v>
      </c>
      <c r="C69" s="155"/>
    </row>
    <row r="70" spans="1:4" x14ac:dyDescent="0.2">
      <c r="A70" s="147"/>
      <c r="B70" s="145"/>
      <c r="C70" s="155"/>
    </row>
    <row r="71" spans="1:4" x14ac:dyDescent="0.2">
      <c r="A71" s="20"/>
      <c r="B71" s="20"/>
      <c r="C71" s="20"/>
      <c r="D71" s="34"/>
    </row>
    <row r="72" spans="1:4" x14ac:dyDescent="0.2">
      <c r="A72" s="94"/>
      <c r="B72" s="94"/>
      <c r="C72" s="94"/>
      <c r="D72" s="3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orientation="landscape" r:id="rId1"/>
  <rowBreaks count="1" manualBreakCount="1">
    <brk id="28"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101" customWidth="1"/>
    <col min="2" max="2" width="64.5703125" style="101" customWidth="1"/>
    <col min="3" max="3" width="69.140625" style="101" customWidth="1"/>
    <col min="4" max="4" width="39.42578125" style="33" customWidth="1"/>
    <col min="5" max="16384" width="9.140625" style="101"/>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104"/>
      <c r="B4" s="14"/>
      <c r="C4" s="102"/>
    </row>
    <row r="5" spans="1:4" ht="70.5" customHeight="1" x14ac:dyDescent="0.2">
      <c r="A5" s="237" t="s">
        <v>88</v>
      </c>
      <c r="B5" s="237"/>
      <c r="C5" s="237"/>
      <c r="D5" s="237"/>
    </row>
    <row r="6" spans="1:4" x14ac:dyDescent="0.2">
      <c r="A6" s="102"/>
      <c r="B6" s="102"/>
      <c r="C6" s="102"/>
      <c r="D6" s="14"/>
    </row>
    <row r="7" spans="1:4" ht="16.5" thickBot="1" x14ac:dyDescent="0.25">
      <c r="A7" s="8"/>
      <c r="B7" s="8"/>
      <c r="C7" s="20"/>
      <c r="D7" s="34"/>
    </row>
    <row r="8" spans="1:4" ht="17.25" thickTop="1" thickBot="1" x14ac:dyDescent="0.25">
      <c r="A8" s="24" t="s">
        <v>36</v>
      </c>
      <c r="B8" s="165"/>
      <c r="C8" s="102"/>
    </row>
    <row r="9" spans="1:4" ht="33" customHeight="1" thickTop="1" x14ac:dyDescent="0.2">
      <c r="A9" s="103" t="s">
        <v>90</v>
      </c>
      <c r="B9" s="49" t="s">
        <v>198</v>
      </c>
      <c r="C9" s="277"/>
      <c r="D9" s="278"/>
    </row>
    <row r="10" spans="1:4" ht="29.25" customHeight="1" x14ac:dyDescent="0.2">
      <c r="A10" s="103" t="s">
        <v>64</v>
      </c>
      <c r="B10" s="49" t="s">
        <v>205</v>
      </c>
      <c r="C10" s="277"/>
      <c r="D10" s="278"/>
    </row>
    <row r="11" spans="1:4" ht="25.5" customHeight="1" thickBot="1" x14ac:dyDescent="0.25">
      <c r="A11" s="103" t="s">
        <v>89</v>
      </c>
      <c r="B11" s="63" t="s">
        <v>427</v>
      </c>
      <c r="C11" s="277"/>
      <c r="D11" s="278"/>
    </row>
    <row r="12" spans="1:4" ht="17.25" thickTop="1" thickBot="1" x14ac:dyDescent="0.25">
      <c r="A12" s="24" t="s">
        <v>62</v>
      </c>
      <c r="B12" s="165"/>
    </row>
    <row r="13" spans="1:4" ht="39" thickTop="1" x14ac:dyDescent="0.2">
      <c r="A13" s="11" t="s">
        <v>86</v>
      </c>
      <c r="B13" s="63" t="s">
        <v>225</v>
      </c>
      <c r="C13" s="277"/>
      <c r="D13" s="278"/>
    </row>
    <row r="14" spans="1:4" ht="30" customHeight="1" x14ac:dyDescent="0.2">
      <c r="A14" s="103" t="s">
        <v>65</v>
      </c>
      <c r="B14" s="187" t="s">
        <v>205</v>
      </c>
      <c r="C14" s="277"/>
      <c r="D14" s="278"/>
    </row>
    <row r="15" spans="1:4" ht="77.25" thickBot="1" x14ac:dyDescent="0.25">
      <c r="A15" s="103" t="s">
        <v>34</v>
      </c>
      <c r="B15" s="49" t="s">
        <v>159</v>
      </c>
      <c r="C15" s="277"/>
      <c r="D15" s="278"/>
    </row>
    <row r="16" spans="1:4" ht="17.25" thickTop="1" thickBot="1" x14ac:dyDescent="0.25">
      <c r="A16" s="24" t="s">
        <v>63</v>
      </c>
      <c r="B16" s="165"/>
      <c r="C16" s="102"/>
    </row>
    <row r="17" spans="1:7" ht="34.5" customHeight="1" thickTop="1" thickBot="1" x14ac:dyDescent="0.25">
      <c r="A17" s="103" t="s">
        <v>77</v>
      </c>
      <c r="B17" s="49" t="s">
        <v>125</v>
      </c>
      <c r="C17" s="277"/>
      <c r="D17" s="278"/>
    </row>
    <row r="18" spans="1:7" ht="17.25" thickTop="1" thickBot="1" x14ac:dyDescent="0.25">
      <c r="A18" s="25" t="s">
        <v>76</v>
      </c>
      <c r="B18" s="165"/>
    </row>
    <row r="19" spans="1:7" ht="15.75" customHeight="1" thickTop="1" x14ac:dyDescent="0.2">
      <c r="A19" s="103" t="s">
        <v>31</v>
      </c>
      <c r="B19" s="49" t="s">
        <v>119</v>
      </c>
      <c r="C19" s="277"/>
      <c r="D19" s="278"/>
    </row>
    <row r="20" spans="1:7" x14ac:dyDescent="0.2">
      <c r="A20" s="16" t="s">
        <v>35</v>
      </c>
      <c r="B20" s="49">
        <v>24</v>
      </c>
      <c r="C20" s="277"/>
      <c r="D20" s="278"/>
    </row>
    <row r="21" spans="1:7" x14ac:dyDescent="0.2">
      <c r="A21" s="16" t="s">
        <v>32</v>
      </c>
      <c r="B21" s="49" t="s">
        <v>156</v>
      </c>
    </row>
    <row r="22" spans="1:7" x14ac:dyDescent="0.2">
      <c r="A22" s="16" t="s">
        <v>33</v>
      </c>
      <c r="B22" s="49" t="s">
        <v>199</v>
      </c>
    </row>
    <row r="23" spans="1:7" x14ac:dyDescent="0.2">
      <c r="A23" s="103" t="s">
        <v>72</v>
      </c>
      <c r="B23" s="49" t="s">
        <v>125</v>
      </c>
    </row>
    <row r="24" spans="1:7" ht="51.75" thickBot="1" x14ac:dyDescent="0.25">
      <c r="A24" s="103" t="s">
        <v>70</v>
      </c>
      <c r="B24" s="49" t="s">
        <v>170</v>
      </c>
    </row>
    <row r="25" spans="1:7" ht="33" thickTop="1" thickBot="1" x14ac:dyDescent="0.25">
      <c r="A25" s="25" t="s">
        <v>91</v>
      </c>
      <c r="B25" s="165"/>
    </row>
    <row r="26" spans="1:7" ht="17.25" customHeight="1" thickTop="1" x14ac:dyDescent="0.2">
      <c r="A26" s="23" t="s">
        <v>94</v>
      </c>
      <c r="B26" s="181">
        <f>184632+2180870+237322</f>
        <v>2602824</v>
      </c>
      <c r="C26" s="276"/>
      <c r="D26" s="280"/>
    </row>
    <row r="27" spans="1:7" x14ac:dyDescent="0.2">
      <c r="A27" s="103" t="s">
        <v>92</v>
      </c>
      <c r="B27" s="40" t="s">
        <v>93</v>
      </c>
      <c r="D27" s="101"/>
      <c r="E27" s="30"/>
      <c r="F27" s="30"/>
      <c r="G27" s="30"/>
    </row>
    <row r="28" spans="1:7" ht="16.5" thickBot="1" x14ac:dyDescent="0.25">
      <c r="A28" s="20"/>
      <c r="B28" s="20"/>
      <c r="C28" s="20"/>
      <c r="D28" s="34"/>
    </row>
    <row r="29" spans="1:7" ht="17.25" thickTop="1" thickBot="1" x14ac:dyDescent="0.25">
      <c r="A29" s="25" t="s">
        <v>3</v>
      </c>
      <c r="B29" s="165"/>
      <c r="C29" s="165"/>
      <c r="D29" s="173"/>
    </row>
    <row r="30" spans="1:7" ht="178.9" customHeight="1" thickTop="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48" thickTop="1" x14ac:dyDescent="0.2">
      <c r="A33" s="283" t="s">
        <v>58</v>
      </c>
      <c r="B33" s="284"/>
      <c r="C33" s="127" t="s">
        <v>225</v>
      </c>
      <c r="D33" s="31"/>
    </row>
    <row r="34" spans="1:4" ht="31.5" x14ac:dyDescent="0.2">
      <c r="A34" s="285" t="s">
        <v>37</v>
      </c>
      <c r="B34" s="286"/>
      <c r="C34" s="122" t="s">
        <v>347</v>
      </c>
      <c r="D34" s="31"/>
    </row>
    <row r="35" spans="1:4" ht="16.5" thickBot="1" x14ac:dyDescent="0.25">
      <c r="A35" s="287" t="s">
        <v>38</v>
      </c>
      <c r="B35" s="288"/>
      <c r="C35" s="122" t="s">
        <v>19</v>
      </c>
      <c r="D35" s="31"/>
    </row>
    <row r="36" spans="1:4" ht="15.75" customHeight="1" thickTop="1" thickBot="1" x14ac:dyDescent="0.25">
      <c r="A36" s="289" t="s">
        <v>61</v>
      </c>
      <c r="B36" s="290"/>
      <c r="C36" s="165"/>
      <c r="D36" s="31"/>
    </row>
    <row r="37" spans="1:4" ht="16.5" thickTop="1" x14ac:dyDescent="0.2">
      <c r="A37" s="281" t="s">
        <v>43</v>
      </c>
      <c r="B37" s="282"/>
      <c r="C37" s="184" t="s">
        <v>499</v>
      </c>
      <c r="D37" s="31"/>
    </row>
    <row r="38" spans="1:4" x14ac:dyDescent="0.2">
      <c r="A38" s="281" t="s">
        <v>39</v>
      </c>
      <c r="B38" s="282"/>
      <c r="C38" s="184" t="s">
        <v>499</v>
      </c>
      <c r="D38" s="31"/>
    </row>
    <row r="39" spans="1:4" x14ac:dyDescent="0.2">
      <c r="A39" s="281" t="s">
        <v>44</v>
      </c>
      <c r="B39" s="282"/>
      <c r="C39" s="184" t="s">
        <v>499</v>
      </c>
      <c r="D39" s="31"/>
    </row>
    <row r="40" spans="1:4" x14ac:dyDescent="0.2">
      <c r="A40" s="291" t="s">
        <v>40</v>
      </c>
      <c r="B40" s="292"/>
      <c r="C40" s="184" t="s">
        <v>499</v>
      </c>
      <c r="D40" s="31"/>
    </row>
    <row r="41" spans="1:4" ht="16.5" thickBot="1" x14ac:dyDescent="0.25">
      <c r="A41" s="281" t="s">
        <v>41</v>
      </c>
      <c r="B41" s="282"/>
      <c r="C41" s="184" t="s">
        <v>499</v>
      </c>
      <c r="D41" s="31"/>
    </row>
    <row r="42" spans="1:4" ht="15.75" customHeight="1" thickTop="1" thickBot="1" x14ac:dyDescent="0.25">
      <c r="A42" s="289" t="s">
        <v>42</v>
      </c>
      <c r="B42" s="290"/>
      <c r="C42" s="165"/>
      <c r="D42" s="31"/>
    </row>
    <row r="43" spans="1:4" ht="31.5" customHeight="1" thickTop="1" x14ac:dyDescent="0.2">
      <c r="A43" s="264" t="s">
        <v>95</v>
      </c>
      <c r="B43" s="239"/>
      <c r="C43" s="122"/>
      <c r="D43" s="167" t="s">
        <v>84</v>
      </c>
    </row>
    <row r="44" spans="1:4" ht="33" customHeight="1" x14ac:dyDescent="0.2">
      <c r="A44" s="263" t="s">
        <v>22</v>
      </c>
      <c r="B44" s="257"/>
      <c r="C44" s="122" t="s">
        <v>333</v>
      </c>
      <c r="D44" s="32"/>
    </row>
    <row r="45" spans="1:4" ht="63" x14ac:dyDescent="0.2">
      <c r="A45" s="264" t="s">
        <v>21</v>
      </c>
      <c r="B45" s="239"/>
      <c r="C45" s="200" t="s">
        <v>498</v>
      </c>
      <c r="D45" s="32"/>
    </row>
    <row r="46" spans="1:4" ht="18" customHeight="1" x14ac:dyDescent="0.2">
      <c r="A46" s="264" t="s">
        <v>96</v>
      </c>
      <c r="B46" s="239"/>
      <c r="C46" s="184" t="s">
        <v>499</v>
      </c>
      <c r="D46" s="32"/>
    </row>
    <row r="47" spans="1:4" ht="32.25" customHeight="1" x14ac:dyDescent="0.2">
      <c r="A47" s="263" t="s">
        <v>23</v>
      </c>
      <c r="B47" s="257"/>
      <c r="C47" s="122" t="s">
        <v>333</v>
      </c>
      <c r="D47" s="32"/>
    </row>
    <row r="48" spans="1:4" ht="34.5" customHeight="1" x14ac:dyDescent="0.2">
      <c r="A48" s="264" t="s">
        <v>24</v>
      </c>
      <c r="B48" s="239"/>
      <c r="C48" s="122" t="s">
        <v>609</v>
      </c>
      <c r="D48" s="32"/>
    </row>
    <row r="49" spans="1:4" ht="31.5" customHeight="1" x14ac:dyDescent="0.2">
      <c r="A49" s="264" t="s">
        <v>29</v>
      </c>
      <c r="B49" s="239"/>
      <c r="C49" s="184" t="s">
        <v>499</v>
      </c>
      <c r="D49" s="32"/>
    </row>
    <row r="50" spans="1:4" ht="51" customHeight="1" x14ac:dyDescent="0.2">
      <c r="A50" s="265" t="s">
        <v>97</v>
      </c>
      <c r="B50" s="266"/>
      <c r="C50" s="122" t="s">
        <v>500</v>
      </c>
      <c r="D50" s="32"/>
    </row>
    <row r="51" spans="1:4" x14ac:dyDescent="0.2">
      <c r="A51" s="20"/>
      <c r="B51" s="20"/>
      <c r="C51" s="20"/>
      <c r="D51" s="34"/>
    </row>
    <row r="52" spans="1:4" x14ac:dyDescent="0.2">
      <c r="A52" s="25" t="s">
        <v>6</v>
      </c>
    </row>
    <row r="53" spans="1:4" ht="105" customHeight="1" x14ac:dyDescent="0.2">
      <c r="A53" s="296" t="s">
        <v>107</v>
      </c>
      <c r="B53" s="296"/>
      <c r="C53" s="296"/>
      <c r="D53" s="296"/>
    </row>
    <row r="54" spans="1:4" ht="50.25" customHeight="1" x14ac:dyDescent="0.2">
      <c r="A54" s="103" t="s">
        <v>7</v>
      </c>
      <c r="B54" s="300" t="s">
        <v>346</v>
      </c>
      <c r="C54" s="301"/>
      <c r="D54" s="302"/>
    </row>
    <row r="55" spans="1:4" x14ac:dyDescent="0.2">
      <c r="A55" s="103" t="s">
        <v>8</v>
      </c>
      <c r="B55" s="300" t="s">
        <v>443</v>
      </c>
      <c r="C55" s="301"/>
      <c r="D55" s="302"/>
    </row>
    <row r="56" spans="1:4" x14ac:dyDescent="0.2">
      <c r="A56" s="103" t="s">
        <v>9</v>
      </c>
      <c r="B56" s="300" t="s">
        <v>568</v>
      </c>
      <c r="C56" s="301"/>
      <c r="D56" s="302"/>
    </row>
    <row r="57" spans="1:4" ht="33" customHeight="1" x14ac:dyDescent="0.2">
      <c r="A57" s="11" t="s">
        <v>81</v>
      </c>
      <c r="B57" s="300" t="s">
        <v>451</v>
      </c>
      <c r="C57" s="301"/>
      <c r="D57" s="302"/>
    </row>
    <row r="58" spans="1:4" x14ac:dyDescent="0.2">
      <c r="A58" s="11" t="s">
        <v>59</v>
      </c>
      <c r="B58" s="300" t="s">
        <v>596</v>
      </c>
      <c r="C58" s="301"/>
      <c r="D58" s="302"/>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103" t="s">
        <v>5</v>
      </c>
      <c r="B62" s="103" t="s">
        <v>46</v>
      </c>
      <c r="C62" s="103" t="s">
        <v>79</v>
      </c>
      <c r="D62" s="35" t="s">
        <v>80</v>
      </c>
    </row>
    <row r="63" spans="1:4" s="117" customFormat="1" ht="31.5" x14ac:dyDescent="0.2">
      <c r="A63" s="122" t="s">
        <v>319</v>
      </c>
      <c r="B63" s="122" t="s">
        <v>318</v>
      </c>
      <c r="C63" s="122" t="s">
        <v>322</v>
      </c>
      <c r="D63" s="122" t="s">
        <v>446</v>
      </c>
    </row>
    <row r="64" spans="1:4" x14ac:dyDescent="0.2">
      <c r="A64" s="185"/>
      <c r="B64" s="185"/>
      <c r="C64" s="185"/>
      <c r="D64" s="185"/>
    </row>
    <row r="65" spans="1:4" ht="16.5" thickBot="1" x14ac:dyDescent="0.25">
      <c r="A65" s="20"/>
      <c r="B65" s="20"/>
      <c r="C65" s="20"/>
      <c r="D65" s="34"/>
    </row>
    <row r="66" spans="1:4" ht="88.5" customHeight="1" thickTop="1" thickBot="1" x14ac:dyDescent="0.25">
      <c r="A66" s="25" t="s">
        <v>2</v>
      </c>
      <c r="B66" s="165"/>
      <c r="C66" s="165"/>
      <c r="D66" s="173"/>
    </row>
    <row r="67" spans="1:4" ht="37.5" customHeight="1" thickTop="1" x14ac:dyDescent="0.2">
      <c r="A67" s="237" t="s">
        <v>110</v>
      </c>
      <c r="B67" s="237"/>
      <c r="C67" s="237"/>
      <c r="D67" s="237"/>
    </row>
    <row r="68" spans="1:4" ht="21" customHeight="1" x14ac:dyDescent="0.2">
      <c r="A68" s="9" t="s">
        <v>60</v>
      </c>
      <c r="B68" s="9" t="s">
        <v>109</v>
      </c>
      <c r="C68" s="12" t="s">
        <v>25</v>
      </c>
    </row>
    <row r="69" spans="1:4" x14ac:dyDescent="0.2">
      <c r="A69" s="9" t="s">
        <v>154</v>
      </c>
      <c r="B69" s="185" t="s">
        <v>154</v>
      </c>
      <c r="C69" s="185"/>
    </row>
    <row r="70" spans="1:4" x14ac:dyDescent="0.2">
      <c r="A70" s="9"/>
      <c r="B70" s="11"/>
      <c r="C70" s="185"/>
      <c r="D70" s="186"/>
    </row>
    <row r="71" spans="1:4" x14ac:dyDescent="0.2">
      <c r="A71" s="5"/>
      <c r="B71" s="5"/>
      <c r="C71" s="5"/>
      <c r="D71" s="186"/>
    </row>
    <row r="72" spans="1:4" x14ac:dyDescent="0.2">
      <c r="A72" s="104"/>
      <c r="B72" s="104"/>
      <c r="C72" s="104"/>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7"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92" customWidth="1"/>
    <col min="2" max="3" width="69.140625" style="92" customWidth="1"/>
    <col min="4" max="4" width="39.42578125" style="33" customWidth="1"/>
    <col min="5" max="16384" width="9.140625" style="92"/>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94"/>
      <c r="B4" s="14"/>
      <c r="C4" s="91"/>
    </row>
    <row r="5" spans="1:4" ht="70.5" customHeight="1" x14ac:dyDescent="0.2">
      <c r="A5" s="237" t="s">
        <v>88</v>
      </c>
      <c r="B5" s="237"/>
      <c r="C5" s="237"/>
      <c r="D5" s="237"/>
    </row>
    <row r="6" spans="1:4" x14ac:dyDescent="0.2">
      <c r="A6" s="91"/>
      <c r="B6" s="91"/>
      <c r="C6" s="91"/>
      <c r="D6" s="14"/>
    </row>
    <row r="7" spans="1:4" ht="16.5" thickBot="1" x14ac:dyDescent="0.25">
      <c r="A7" s="8"/>
      <c r="B7" s="8"/>
      <c r="C7" s="20"/>
      <c r="D7" s="34"/>
    </row>
    <row r="8" spans="1:4" ht="17.25" thickTop="1" thickBot="1" x14ac:dyDescent="0.25">
      <c r="A8" s="24" t="s">
        <v>36</v>
      </c>
      <c r="B8" s="165"/>
      <c r="C8" s="91"/>
    </row>
    <row r="9" spans="1:4" ht="33" customHeight="1" thickTop="1" x14ac:dyDescent="0.2">
      <c r="A9" s="93" t="s">
        <v>90</v>
      </c>
      <c r="B9" s="122" t="s">
        <v>241</v>
      </c>
      <c r="C9" s="277"/>
      <c r="D9" s="278"/>
    </row>
    <row r="10" spans="1:4" ht="48.75" customHeight="1" x14ac:dyDescent="0.2">
      <c r="A10" s="93" t="s">
        <v>64</v>
      </c>
      <c r="B10" s="122" t="s">
        <v>204</v>
      </c>
      <c r="C10" s="277"/>
      <c r="D10" s="278"/>
    </row>
    <row r="11" spans="1:4" ht="25.5" customHeight="1" thickBot="1" x14ac:dyDescent="0.25">
      <c r="A11" s="93" t="s">
        <v>89</v>
      </c>
      <c r="B11" s="127" t="s">
        <v>211</v>
      </c>
      <c r="C11" s="277"/>
      <c r="D11" s="278"/>
    </row>
    <row r="12" spans="1:4" ht="17.25" thickTop="1" thickBot="1" x14ac:dyDescent="0.25">
      <c r="A12" s="24" t="s">
        <v>62</v>
      </c>
      <c r="B12" s="165"/>
    </row>
    <row r="13" spans="1:4" ht="32.25" thickTop="1" x14ac:dyDescent="0.2">
      <c r="A13" s="11" t="s">
        <v>86</v>
      </c>
      <c r="B13" s="122" t="s">
        <v>212</v>
      </c>
      <c r="C13" s="277"/>
      <c r="D13" s="278"/>
    </row>
    <row r="14" spans="1:4" ht="48.75" customHeight="1" x14ac:dyDescent="0.2">
      <c r="A14" s="93" t="s">
        <v>65</v>
      </c>
      <c r="B14" s="180" t="s">
        <v>204</v>
      </c>
      <c r="C14" s="277"/>
      <c r="D14" s="278"/>
    </row>
    <row r="15" spans="1:4" ht="63.75" thickBot="1" x14ac:dyDescent="0.25">
      <c r="A15" s="93" t="s">
        <v>34</v>
      </c>
      <c r="B15" s="118" t="s">
        <v>673</v>
      </c>
      <c r="C15" s="277"/>
      <c r="D15" s="278"/>
    </row>
    <row r="16" spans="1:4" ht="17.25" thickTop="1" thickBot="1" x14ac:dyDescent="0.25">
      <c r="A16" s="24" t="s">
        <v>63</v>
      </c>
      <c r="B16" s="165"/>
      <c r="C16" s="91"/>
    </row>
    <row r="17" spans="1:7" ht="34.5" customHeight="1" thickTop="1" thickBot="1" x14ac:dyDescent="0.25">
      <c r="A17" s="93" t="s">
        <v>77</v>
      </c>
      <c r="B17" s="119" t="s">
        <v>148</v>
      </c>
      <c r="C17" s="277"/>
      <c r="D17" s="278"/>
    </row>
    <row r="18" spans="1:7" ht="17.25" thickTop="1" thickBot="1" x14ac:dyDescent="0.25">
      <c r="A18" s="25" t="s">
        <v>76</v>
      </c>
      <c r="B18" s="188"/>
    </row>
    <row r="19" spans="1:7" ht="15.75" customHeight="1" thickTop="1" x14ac:dyDescent="0.2">
      <c r="A19" s="93" t="s">
        <v>31</v>
      </c>
      <c r="B19" s="122" t="s">
        <v>128</v>
      </c>
      <c r="C19" s="277"/>
      <c r="D19" s="278"/>
    </row>
    <row r="20" spans="1:7" x14ac:dyDescent="0.2">
      <c r="A20" s="16" t="s">
        <v>35</v>
      </c>
      <c r="B20" s="122"/>
      <c r="C20" s="277"/>
      <c r="D20" s="278"/>
    </row>
    <row r="21" spans="1:7" x14ac:dyDescent="0.2">
      <c r="A21" s="16" t="s">
        <v>32</v>
      </c>
      <c r="B21" s="122" t="s">
        <v>348</v>
      </c>
    </row>
    <row r="22" spans="1:7" x14ac:dyDescent="0.2">
      <c r="A22" s="16" t="s">
        <v>33</v>
      </c>
      <c r="B22" s="119" t="s">
        <v>178</v>
      </c>
    </row>
    <row r="23" spans="1:7" x14ac:dyDescent="0.2">
      <c r="A23" s="93" t="s">
        <v>72</v>
      </c>
      <c r="B23" s="122" t="s">
        <v>148</v>
      </c>
    </row>
    <row r="24" spans="1:7" ht="205.5" thickBot="1" x14ac:dyDescent="0.25">
      <c r="A24" s="93" t="s">
        <v>70</v>
      </c>
      <c r="B24" s="122" t="s">
        <v>174</v>
      </c>
    </row>
    <row r="25" spans="1:7" ht="33" thickTop="1" thickBot="1" x14ac:dyDescent="0.25">
      <c r="A25" s="25" t="s">
        <v>91</v>
      </c>
      <c r="B25" s="188"/>
    </row>
    <row r="26" spans="1:7" ht="17.25" customHeight="1" thickTop="1" x14ac:dyDescent="0.2">
      <c r="A26" s="23" t="s">
        <v>94</v>
      </c>
      <c r="B26" s="189">
        <f>184632+6132163+10221955+1810248+4072278</f>
        <v>22421276</v>
      </c>
      <c r="C26" s="276"/>
      <c r="D26" s="280"/>
    </row>
    <row r="27" spans="1:7" x14ac:dyDescent="0.2">
      <c r="A27" s="93" t="s">
        <v>92</v>
      </c>
      <c r="B27" s="40" t="s">
        <v>93</v>
      </c>
      <c r="D27" s="92"/>
      <c r="E27" s="30"/>
      <c r="F27" s="30"/>
      <c r="G27" s="30"/>
    </row>
    <row r="28" spans="1:7" ht="16.5" thickBot="1" x14ac:dyDescent="0.25">
      <c r="A28" s="20"/>
      <c r="B28" s="20"/>
      <c r="C28" s="20"/>
      <c r="D28" s="34"/>
    </row>
    <row r="29" spans="1:7" ht="17.25" thickTop="1" thickBot="1" x14ac:dyDescent="0.25">
      <c r="A29" s="25" t="s">
        <v>3</v>
      </c>
      <c r="B29" s="165"/>
      <c r="C29" s="165"/>
      <c r="D29" s="173"/>
    </row>
    <row r="30" spans="1:7" ht="178.9" customHeight="1" thickTop="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5.25" thickTop="1" x14ac:dyDescent="0.2">
      <c r="A33" s="283" t="s">
        <v>58</v>
      </c>
      <c r="B33" s="284"/>
      <c r="C33" s="29" t="str">
        <f>B13</f>
        <v>Objective 2.1.1 Implement  evidence-based services at  the Broad River Road Complex (BRRC) by the end of FY 17/18.</v>
      </c>
      <c r="D33" s="31"/>
    </row>
    <row r="34" spans="1:4" x14ac:dyDescent="0.2">
      <c r="A34" s="285" t="s">
        <v>37</v>
      </c>
      <c r="B34" s="286"/>
      <c r="C34" s="11" t="s">
        <v>349</v>
      </c>
      <c r="D34" s="31"/>
    </row>
    <row r="35" spans="1:4" ht="16.5" thickBot="1" x14ac:dyDescent="0.25">
      <c r="A35" s="287" t="s">
        <v>38</v>
      </c>
      <c r="B35" s="288"/>
      <c r="C35" s="11" t="s">
        <v>19</v>
      </c>
      <c r="D35" s="31"/>
    </row>
    <row r="36" spans="1:4" ht="15.75" customHeight="1" thickTop="1" thickBot="1" x14ac:dyDescent="0.25">
      <c r="A36" s="289" t="s">
        <v>61</v>
      </c>
      <c r="B36" s="290"/>
      <c r="C36" s="165"/>
      <c r="D36" s="31"/>
    </row>
    <row r="37" spans="1:4" ht="16.5" thickTop="1" x14ac:dyDescent="0.2">
      <c r="A37" s="281" t="s">
        <v>43</v>
      </c>
      <c r="B37" s="282"/>
      <c r="C37" s="11" t="s">
        <v>612</v>
      </c>
      <c r="D37" s="31"/>
    </row>
    <row r="38" spans="1:4" x14ac:dyDescent="0.2">
      <c r="A38" s="281" t="s">
        <v>39</v>
      </c>
      <c r="B38" s="282"/>
      <c r="C38" s="11" t="s">
        <v>610</v>
      </c>
      <c r="D38" s="31"/>
    </row>
    <row r="39" spans="1:4" x14ac:dyDescent="0.2">
      <c r="A39" s="281" t="s">
        <v>44</v>
      </c>
      <c r="B39" s="282"/>
      <c r="C39" s="11" t="s">
        <v>610</v>
      </c>
      <c r="D39" s="31"/>
    </row>
    <row r="40" spans="1:4" x14ac:dyDescent="0.2">
      <c r="A40" s="291" t="s">
        <v>40</v>
      </c>
      <c r="B40" s="292"/>
      <c r="C40" s="11" t="s">
        <v>611</v>
      </c>
      <c r="D40" s="31"/>
    </row>
    <row r="41" spans="1:4" ht="16.5" thickBot="1" x14ac:dyDescent="0.25">
      <c r="A41" s="281" t="s">
        <v>41</v>
      </c>
      <c r="B41" s="282"/>
      <c r="C41" s="11" t="s">
        <v>611</v>
      </c>
      <c r="D41" s="31"/>
    </row>
    <row r="42" spans="1:4" ht="15.75" customHeight="1" thickTop="1" thickBot="1" x14ac:dyDescent="0.25">
      <c r="A42" s="289" t="s">
        <v>42</v>
      </c>
      <c r="B42" s="290"/>
      <c r="C42" s="165"/>
      <c r="D42" s="31"/>
    </row>
    <row r="43" spans="1:4" ht="31.5" customHeight="1" thickTop="1" x14ac:dyDescent="0.2">
      <c r="A43" s="264" t="s">
        <v>95</v>
      </c>
      <c r="B43" s="239"/>
      <c r="C43" s="11"/>
      <c r="D43" s="167" t="s">
        <v>84</v>
      </c>
    </row>
    <row r="44" spans="1:4" ht="35.25" customHeight="1" x14ac:dyDescent="0.2">
      <c r="A44" s="263" t="s">
        <v>22</v>
      </c>
      <c r="B44" s="257"/>
      <c r="C44" s="11" t="s">
        <v>350</v>
      </c>
      <c r="D44" s="32"/>
    </row>
    <row r="45" spans="1:4" ht="47.25" x14ac:dyDescent="0.2">
      <c r="A45" s="264" t="s">
        <v>21</v>
      </c>
      <c r="B45" s="239"/>
      <c r="C45" s="11" t="s">
        <v>613</v>
      </c>
      <c r="D45" s="32"/>
    </row>
    <row r="46" spans="1:4" ht="18" customHeight="1" x14ac:dyDescent="0.2">
      <c r="A46" s="264" t="s">
        <v>96</v>
      </c>
      <c r="B46" s="239"/>
      <c r="C46" s="11" t="s">
        <v>503</v>
      </c>
      <c r="D46" s="32"/>
    </row>
    <row r="47" spans="1:4" ht="34.5" customHeight="1" x14ac:dyDescent="0.2">
      <c r="A47" s="263" t="s">
        <v>23</v>
      </c>
      <c r="B47" s="257"/>
      <c r="C47" s="11" t="s">
        <v>350</v>
      </c>
      <c r="D47" s="32"/>
    </row>
    <row r="48" spans="1:4" ht="51" customHeight="1" x14ac:dyDescent="0.2">
      <c r="A48" s="264" t="s">
        <v>24</v>
      </c>
      <c r="B48" s="239"/>
      <c r="C48" s="231" t="s">
        <v>502</v>
      </c>
      <c r="D48" s="32"/>
    </row>
    <row r="49" spans="1:4" ht="31.5" customHeight="1" x14ac:dyDescent="0.2">
      <c r="A49" s="264" t="s">
        <v>29</v>
      </c>
      <c r="B49" s="239"/>
      <c r="C49" s="11" t="s">
        <v>83</v>
      </c>
      <c r="D49" s="32"/>
    </row>
    <row r="50" spans="1:4" ht="51" customHeight="1" x14ac:dyDescent="0.2">
      <c r="A50" s="265" t="s">
        <v>97</v>
      </c>
      <c r="B50" s="266"/>
      <c r="C50" s="11"/>
      <c r="D50" s="32"/>
    </row>
    <row r="51" spans="1:4" x14ac:dyDescent="0.2">
      <c r="A51" s="20"/>
      <c r="B51" s="20"/>
      <c r="C51" s="20"/>
      <c r="D51" s="34"/>
    </row>
    <row r="52" spans="1:4" x14ac:dyDescent="0.2">
      <c r="A52" s="25" t="s">
        <v>6</v>
      </c>
    </row>
    <row r="53" spans="1:4" ht="105" customHeight="1" x14ac:dyDescent="0.2">
      <c r="A53" s="296" t="s">
        <v>107</v>
      </c>
      <c r="B53" s="296"/>
      <c r="C53" s="296"/>
      <c r="D53" s="296"/>
    </row>
    <row r="54" spans="1:4" ht="48.75" customHeight="1" x14ac:dyDescent="0.2">
      <c r="A54" s="93" t="s">
        <v>7</v>
      </c>
      <c r="B54" s="300" t="s">
        <v>614</v>
      </c>
      <c r="C54" s="301"/>
      <c r="D54" s="302"/>
    </row>
    <row r="55" spans="1:4" x14ac:dyDescent="0.2">
      <c r="A55" s="93" t="s">
        <v>501</v>
      </c>
      <c r="B55" s="300" t="s">
        <v>443</v>
      </c>
      <c r="C55" s="301"/>
      <c r="D55" s="302"/>
    </row>
    <row r="56" spans="1:4" x14ac:dyDescent="0.2">
      <c r="A56" s="93" t="s">
        <v>9</v>
      </c>
      <c r="B56" s="300" t="s">
        <v>568</v>
      </c>
      <c r="C56" s="301"/>
      <c r="D56" s="302"/>
    </row>
    <row r="57" spans="1:4" ht="31.5" customHeight="1" x14ac:dyDescent="0.2">
      <c r="A57" s="11" t="s">
        <v>81</v>
      </c>
      <c r="B57" s="300" t="s">
        <v>451</v>
      </c>
      <c r="C57" s="301"/>
      <c r="D57" s="302"/>
    </row>
    <row r="58" spans="1:4" x14ac:dyDescent="0.2">
      <c r="A58" s="11" t="s">
        <v>59</v>
      </c>
      <c r="B58" s="300" t="s">
        <v>596</v>
      </c>
      <c r="C58" s="301"/>
      <c r="D58" s="302"/>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93" t="s">
        <v>5</v>
      </c>
      <c r="B62" s="93" t="s">
        <v>46</v>
      </c>
      <c r="C62" s="93" t="s">
        <v>79</v>
      </c>
      <c r="D62" s="35" t="s">
        <v>80</v>
      </c>
    </row>
    <row r="63" spans="1:4" s="117" customFormat="1" ht="31.5" x14ac:dyDescent="0.2">
      <c r="A63" s="122" t="s">
        <v>241</v>
      </c>
      <c r="B63" s="122" t="s">
        <v>318</v>
      </c>
      <c r="C63" s="122" t="s">
        <v>322</v>
      </c>
      <c r="D63" s="122" t="s">
        <v>446</v>
      </c>
    </row>
    <row r="64" spans="1:4" x14ac:dyDescent="0.2">
      <c r="A64" s="185"/>
      <c r="B64" s="185"/>
      <c r="C64" s="185"/>
      <c r="D64" s="18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237" t="s">
        <v>110</v>
      </c>
      <c r="B67" s="237"/>
      <c r="C67" s="237"/>
      <c r="D67" s="237"/>
    </row>
    <row r="68" spans="1:4" ht="37.5" customHeight="1" x14ac:dyDescent="0.2">
      <c r="A68" s="9" t="s">
        <v>60</v>
      </c>
      <c r="B68" s="9" t="s">
        <v>109</v>
      </c>
      <c r="C68" s="12" t="s">
        <v>25</v>
      </c>
    </row>
    <row r="69" spans="1:4" s="117" customFormat="1" ht="21" customHeight="1" x14ac:dyDescent="0.2">
      <c r="A69" s="122" t="s">
        <v>504</v>
      </c>
      <c r="B69" s="122" t="s">
        <v>505</v>
      </c>
      <c r="C69" s="122" t="s">
        <v>28</v>
      </c>
      <c r="D69" s="133"/>
    </row>
    <row r="70" spans="1:4" x14ac:dyDescent="0.2">
      <c r="A70" s="9"/>
      <c r="B70" s="11"/>
      <c r="C70" s="185"/>
    </row>
    <row r="71" spans="1:4" x14ac:dyDescent="0.2">
      <c r="A71" s="20"/>
      <c r="B71" s="20"/>
      <c r="C71" s="20"/>
      <c r="D71" s="34"/>
    </row>
    <row r="72" spans="1:4" x14ac:dyDescent="0.2">
      <c r="A72" s="94"/>
      <c r="B72" s="94"/>
      <c r="C72" s="94"/>
      <c r="D72" s="3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101" customWidth="1"/>
    <col min="2" max="3" width="69.140625" style="101" customWidth="1"/>
    <col min="4" max="4" width="39.42578125" style="33" customWidth="1"/>
    <col min="5" max="16384" width="9.140625" style="101"/>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104"/>
      <c r="B4" s="14"/>
      <c r="C4" s="102"/>
    </row>
    <row r="5" spans="1:4" ht="70.5" customHeight="1" x14ac:dyDescent="0.2">
      <c r="A5" s="237" t="s">
        <v>88</v>
      </c>
      <c r="B5" s="237"/>
      <c r="C5" s="237"/>
      <c r="D5" s="237"/>
    </row>
    <row r="6" spans="1:4" x14ac:dyDescent="0.2">
      <c r="A6" s="102"/>
      <c r="B6" s="102"/>
      <c r="C6" s="102"/>
      <c r="D6" s="14"/>
    </row>
    <row r="7" spans="1:4" ht="16.5" thickBot="1" x14ac:dyDescent="0.25">
      <c r="A7" s="8"/>
      <c r="B7" s="8"/>
      <c r="C7" s="20"/>
      <c r="D7" s="34"/>
    </row>
    <row r="8" spans="1:4" ht="17.25" thickTop="1" thickBot="1" x14ac:dyDescent="0.25">
      <c r="A8" s="24" t="s">
        <v>36</v>
      </c>
      <c r="B8" s="165"/>
      <c r="C8" s="102"/>
    </row>
    <row r="9" spans="1:4" ht="33" customHeight="1" thickTop="1" x14ac:dyDescent="0.2">
      <c r="A9" s="103" t="s">
        <v>90</v>
      </c>
      <c r="B9" s="122" t="s">
        <v>241</v>
      </c>
      <c r="C9" s="277"/>
      <c r="D9" s="278"/>
    </row>
    <row r="10" spans="1:4" ht="48.75" customHeight="1" x14ac:dyDescent="0.2">
      <c r="A10" s="103" t="s">
        <v>64</v>
      </c>
      <c r="B10" s="122" t="s">
        <v>204</v>
      </c>
      <c r="C10" s="277"/>
      <c r="D10" s="278"/>
    </row>
    <row r="11" spans="1:4" ht="25.5" customHeight="1" thickBot="1" x14ac:dyDescent="0.25">
      <c r="A11" s="103" t="s">
        <v>89</v>
      </c>
      <c r="B11" s="127" t="s">
        <v>211</v>
      </c>
      <c r="C11" s="277"/>
      <c r="D11" s="278"/>
    </row>
    <row r="12" spans="1:4" ht="17.25" thickTop="1" thickBot="1" x14ac:dyDescent="0.25">
      <c r="A12" s="24" t="s">
        <v>62</v>
      </c>
      <c r="B12" s="165"/>
    </row>
    <row r="13" spans="1:4" ht="16.5" thickTop="1" x14ac:dyDescent="0.2">
      <c r="A13" s="11" t="s">
        <v>86</v>
      </c>
      <c r="B13" s="122" t="s">
        <v>352</v>
      </c>
      <c r="C13" s="277"/>
      <c r="D13" s="278"/>
    </row>
    <row r="14" spans="1:4" ht="48.75" customHeight="1" x14ac:dyDescent="0.2">
      <c r="A14" s="103" t="s">
        <v>65</v>
      </c>
      <c r="B14" s="180" t="s">
        <v>204</v>
      </c>
      <c r="C14" s="277"/>
      <c r="D14" s="278"/>
    </row>
    <row r="15" spans="1:4" ht="32.25" thickBot="1" x14ac:dyDescent="0.25">
      <c r="A15" s="103" t="s">
        <v>34</v>
      </c>
      <c r="B15" s="118" t="s">
        <v>182</v>
      </c>
      <c r="C15" s="277"/>
      <c r="D15" s="278"/>
    </row>
    <row r="16" spans="1:4" ht="17.25" thickTop="1" thickBot="1" x14ac:dyDescent="0.25">
      <c r="A16" s="24" t="s">
        <v>63</v>
      </c>
      <c r="B16" s="165"/>
      <c r="C16" s="102"/>
    </row>
    <row r="17" spans="1:7" ht="34.5" customHeight="1" thickTop="1" thickBot="1" x14ac:dyDescent="0.25">
      <c r="A17" s="103" t="s">
        <v>77</v>
      </c>
      <c r="B17" s="119" t="s">
        <v>148</v>
      </c>
      <c r="C17" s="277"/>
      <c r="D17" s="278"/>
    </row>
    <row r="18" spans="1:7" ht="17.25" thickTop="1" thickBot="1" x14ac:dyDescent="0.25">
      <c r="A18" s="25" t="s">
        <v>76</v>
      </c>
      <c r="B18" s="188"/>
    </row>
    <row r="19" spans="1:7" ht="15.75" customHeight="1" thickTop="1" x14ac:dyDescent="0.2">
      <c r="A19" s="103" t="s">
        <v>31</v>
      </c>
      <c r="B19" s="122" t="s">
        <v>128</v>
      </c>
      <c r="C19" s="277"/>
      <c r="D19" s="278"/>
    </row>
    <row r="20" spans="1:7" x14ac:dyDescent="0.2">
      <c r="A20" s="16" t="s">
        <v>35</v>
      </c>
      <c r="B20" s="122">
        <v>48</v>
      </c>
      <c r="C20" s="277"/>
      <c r="D20" s="278"/>
    </row>
    <row r="21" spans="1:7" x14ac:dyDescent="0.2">
      <c r="A21" s="16" t="s">
        <v>32</v>
      </c>
      <c r="B21" s="122" t="s">
        <v>348</v>
      </c>
    </row>
    <row r="22" spans="1:7" x14ac:dyDescent="0.2">
      <c r="A22" s="16" t="s">
        <v>33</v>
      </c>
      <c r="B22" s="119" t="s">
        <v>178</v>
      </c>
    </row>
    <row r="23" spans="1:7" x14ac:dyDescent="0.2">
      <c r="A23" s="103" t="s">
        <v>72</v>
      </c>
      <c r="B23" s="122" t="s">
        <v>148</v>
      </c>
    </row>
    <row r="24" spans="1:7" ht="205.5" thickBot="1" x14ac:dyDescent="0.25">
      <c r="A24" s="103" t="s">
        <v>70</v>
      </c>
      <c r="B24" s="122" t="s">
        <v>174</v>
      </c>
    </row>
    <row r="25" spans="1:7" ht="33" thickTop="1" thickBot="1" x14ac:dyDescent="0.25">
      <c r="A25" s="25" t="s">
        <v>91</v>
      </c>
      <c r="B25" s="188"/>
    </row>
    <row r="26" spans="1:7" ht="17.25" customHeight="1" thickTop="1" x14ac:dyDescent="0.2">
      <c r="A26" s="23" t="s">
        <v>94</v>
      </c>
      <c r="B26" s="190">
        <f>184632+6132163+1810248</f>
        <v>8127043</v>
      </c>
      <c r="C26" s="276"/>
      <c r="D26" s="280"/>
    </row>
    <row r="27" spans="1:7" x14ac:dyDescent="0.2">
      <c r="A27" s="103" t="s">
        <v>92</v>
      </c>
      <c r="B27" s="40" t="s">
        <v>93</v>
      </c>
      <c r="D27" s="101"/>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16.5" thickTop="1" x14ac:dyDescent="0.2">
      <c r="A33" s="283" t="s">
        <v>58</v>
      </c>
      <c r="B33" s="284"/>
      <c r="C33" s="122" t="str">
        <f>B13</f>
        <v>Objective 2.1.2 Monitor population levels to maintain record low</v>
      </c>
      <c r="D33" s="31"/>
    </row>
    <row r="34" spans="1:4" x14ac:dyDescent="0.2">
      <c r="A34" s="285" t="s">
        <v>37</v>
      </c>
      <c r="B34" s="286"/>
      <c r="C34" s="122" t="s">
        <v>353</v>
      </c>
      <c r="D34" s="31"/>
    </row>
    <row r="35" spans="1:4" ht="16.5" thickBot="1" x14ac:dyDescent="0.25">
      <c r="A35" s="287" t="s">
        <v>38</v>
      </c>
      <c r="B35" s="288"/>
      <c r="C35" s="122" t="s">
        <v>19</v>
      </c>
      <c r="D35" s="31"/>
    </row>
    <row r="36" spans="1:4" ht="15.75" customHeight="1" thickTop="1" thickBot="1" x14ac:dyDescent="0.25">
      <c r="A36" s="289" t="s">
        <v>61</v>
      </c>
      <c r="B36" s="290"/>
      <c r="C36" s="165"/>
      <c r="D36" s="31"/>
    </row>
    <row r="37" spans="1:4" ht="16.5" thickTop="1" x14ac:dyDescent="0.2">
      <c r="A37" s="281" t="s">
        <v>43</v>
      </c>
      <c r="B37" s="282"/>
      <c r="C37" s="122">
        <v>372</v>
      </c>
      <c r="D37" s="31"/>
    </row>
    <row r="38" spans="1:4" ht="31.5" x14ac:dyDescent="0.2">
      <c r="A38" s="281" t="s">
        <v>39</v>
      </c>
      <c r="B38" s="282"/>
      <c r="C38" s="122" t="s">
        <v>615</v>
      </c>
      <c r="D38" s="31"/>
    </row>
    <row r="39" spans="1:4" x14ac:dyDescent="0.2">
      <c r="A39" s="281" t="s">
        <v>44</v>
      </c>
      <c r="B39" s="282"/>
      <c r="C39" s="122">
        <v>401</v>
      </c>
      <c r="D39" s="31"/>
    </row>
    <row r="40" spans="1:4" ht="31.5" x14ac:dyDescent="0.2">
      <c r="A40" s="291" t="s">
        <v>40</v>
      </c>
      <c r="B40" s="292"/>
      <c r="C40" s="122" t="s">
        <v>616</v>
      </c>
      <c r="D40" s="31"/>
    </row>
    <row r="41" spans="1:4" ht="32.25" thickBot="1" x14ac:dyDescent="0.25">
      <c r="A41" s="281" t="s">
        <v>41</v>
      </c>
      <c r="B41" s="282"/>
      <c r="C41" s="122" t="s">
        <v>615</v>
      </c>
      <c r="D41" s="31"/>
    </row>
    <row r="42" spans="1:4" ht="15.75" customHeight="1" thickTop="1" thickBot="1" x14ac:dyDescent="0.25">
      <c r="A42" s="289" t="s">
        <v>42</v>
      </c>
      <c r="B42" s="290"/>
      <c r="C42" s="165"/>
      <c r="D42" s="31"/>
    </row>
    <row r="43" spans="1:4" ht="31.5" customHeight="1" thickTop="1" x14ac:dyDescent="0.2">
      <c r="A43" s="264" t="s">
        <v>95</v>
      </c>
      <c r="B43" s="239"/>
      <c r="C43" s="122"/>
      <c r="D43" s="167" t="s">
        <v>84</v>
      </c>
    </row>
    <row r="44" spans="1:4" ht="36" customHeight="1" x14ac:dyDescent="0.2">
      <c r="A44" s="263" t="s">
        <v>22</v>
      </c>
      <c r="B44" s="257"/>
      <c r="C44" s="122" t="s">
        <v>350</v>
      </c>
      <c r="D44" s="32"/>
    </row>
    <row r="45" spans="1:4" ht="63" x14ac:dyDescent="0.2">
      <c r="A45" s="264" t="s">
        <v>21</v>
      </c>
      <c r="B45" s="239"/>
      <c r="C45" s="126" t="s">
        <v>354</v>
      </c>
      <c r="D45" s="32"/>
    </row>
    <row r="46" spans="1:4" ht="33" customHeight="1" x14ac:dyDescent="0.2">
      <c r="A46" s="264" t="s">
        <v>96</v>
      </c>
      <c r="B46" s="239"/>
      <c r="C46" s="126" t="s">
        <v>617</v>
      </c>
      <c r="D46" s="32"/>
    </row>
    <row r="47" spans="1:4" ht="33" customHeight="1" x14ac:dyDescent="0.2">
      <c r="A47" s="263" t="s">
        <v>23</v>
      </c>
      <c r="B47" s="257"/>
      <c r="C47" s="122" t="s">
        <v>350</v>
      </c>
      <c r="D47" s="32"/>
    </row>
    <row r="48" spans="1:4" ht="34.5" customHeight="1" x14ac:dyDescent="0.2">
      <c r="A48" s="264" t="s">
        <v>24</v>
      </c>
      <c r="B48" s="239"/>
      <c r="C48" s="122" t="s">
        <v>618</v>
      </c>
      <c r="D48" s="32"/>
    </row>
    <row r="49" spans="1:4" ht="31.5" customHeight="1" x14ac:dyDescent="0.2">
      <c r="A49" s="264" t="s">
        <v>29</v>
      </c>
      <c r="B49" s="239"/>
      <c r="C49" s="122" t="s">
        <v>506</v>
      </c>
      <c r="D49" s="32"/>
    </row>
    <row r="50" spans="1:4" ht="51" customHeight="1" x14ac:dyDescent="0.2">
      <c r="A50" s="265" t="s">
        <v>97</v>
      </c>
      <c r="B50" s="266"/>
      <c r="C50" s="122"/>
      <c r="D50" s="32"/>
    </row>
    <row r="51" spans="1:4" ht="16.5" thickBot="1" x14ac:dyDescent="0.25">
      <c r="A51" s="20"/>
      <c r="B51" s="20"/>
      <c r="C51" s="20"/>
      <c r="D51" s="34"/>
    </row>
    <row r="52" spans="1:4" ht="17.25" thickTop="1" thickBot="1" x14ac:dyDescent="0.25">
      <c r="A52" s="25" t="s">
        <v>6</v>
      </c>
      <c r="B52" s="165"/>
      <c r="C52" s="165"/>
      <c r="D52" s="173"/>
    </row>
    <row r="53" spans="1:4" ht="105" customHeight="1" thickTop="1" x14ac:dyDescent="0.2">
      <c r="A53" s="296" t="s">
        <v>107</v>
      </c>
      <c r="B53" s="296"/>
      <c r="C53" s="296"/>
      <c r="D53" s="296"/>
    </row>
    <row r="54" spans="1:4" ht="32.25" customHeight="1" x14ac:dyDescent="0.2">
      <c r="A54" s="103" t="s">
        <v>7</v>
      </c>
      <c r="B54" s="300" t="s">
        <v>451</v>
      </c>
      <c r="C54" s="301"/>
      <c r="D54" s="302"/>
    </row>
    <row r="55" spans="1:4" x14ac:dyDescent="0.2">
      <c r="A55" s="103" t="s">
        <v>8</v>
      </c>
      <c r="B55" s="300" t="s">
        <v>443</v>
      </c>
      <c r="C55" s="301"/>
      <c r="D55" s="302"/>
    </row>
    <row r="56" spans="1:4" x14ac:dyDescent="0.2">
      <c r="A56" s="103" t="s">
        <v>9</v>
      </c>
      <c r="B56" s="300" t="s">
        <v>568</v>
      </c>
      <c r="C56" s="301"/>
      <c r="D56" s="302"/>
    </row>
    <row r="57" spans="1:4" ht="30.75" customHeight="1" x14ac:dyDescent="0.2">
      <c r="A57" s="11" t="s">
        <v>81</v>
      </c>
      <c r="B57" s="300" t="s">
        <v>451</v>
      </c>
      <c r="C57" s="301"/>
      <c r="D57" s="302"/>
    </row>
    <row r="58" spans="1:4" x14ac:dyDescent="0.2">
      <c r="A58" s="11" t="s">
        <v>59</v>
      </c>
      <c r="B58" s="300" t="s">
        <v>596</v>
      </c>
      <c r="C58" s="301"/>
      <c r="D58" s="302"/>
    </row>
    <row r="59" spans="1:4" x14ac:dyDescent="0.2">
      <c r="A59" s="20"/>
      <c r="B59" s="20"/>
      <c r="C59" s="20"/>
      <c r="D59" s="34"/>
    </row>
    <row r="60" spans="1:4" x14ac:dyDescent="0.2">
      <c r="A60" s="25" t="s">
        <v>4</v>
      </c>
    </row>
    <row r="61" spans="1:4" ht="54" customHeight="1" x14ac:dyDescent="0.2">
      <c r="A61" s="296" t="s">
        <v>108</v>
      </c>
      <c r="B61" s="296"/>
      <c r="C61" s="296"/>
      <c r="D61" s="296"/>
    </row>
    <row r="62" spans="1:4" ht="31.5" x14ac:dyDescent="0.2">
      <c r="A62" s="103" t="s">
        <v>5</v>
      </c>
      <c r="B62" s="103" t="s">
        <v>46</v>
      </c>
      <c r="C62" s="103" t="s">
        <v>79</v>
      </c>
      <c r="D62" s="35" t="s">
        <v>80</v>
      </c>
    </row>
    <row r="63" spans="1:4" s="117" customFormat="1" ht="31.5" x14ac:dyDescent="0.2">
      <c r="A63" s="122" t="s">
        <v>241</v>
      </c>
      <c r="B63" s="122" t="s">
        <v>318</v>
      </c>
      <c r="C63" s="122" t="s">
        <v>322</v>
      </c>
      <c r="D63" s="122" t="s">
        <v>446</v>
      </c>
    </row>
    <row r="64" spans="1:4" x14ac:dyDescent="0.2">
      <c r="A64" s="185"/>
      <c r="B64" s="185"/>
      <c r="C64" s="185"/>
      <c r="D64" s="185"/>
    </row>
    <row r="65" spans="1:4" x14ac:dyDescent="0.2">
      <c r="A65" s="20"/>
      <c r="B65" s="20"/>
      <c r="C65" s="20"/>
      <c r="D65" s="34"/>
    </row>
    <row r="66" spans="1:4" x14ac:dyDescent="0.2">
      <c r="A66" s="25" t="s">
        <v>2</v>
      </c>
    </row>
    <row r="67" spans="1:4" ht="88.5" customHeight="1" x14ac:dyDescent="0.2">
      <c r="A67" s="237" t="s">
        <v>110</v>
      </c>
      <c r="B67" s="237"/>
      <c r="C67" s="237"/>
      <c r="D67" s="237"/>
    </row>
    <row r="68" spans="1:4" ht="37.5" customHeight="1" x14ac:dyDescent="0.2">
      <c r="A68" s="9" t="s">
        <v>60</v>
      </c>
      <c r="B68" s="9" t="s">
        <v>109</v>
      </c>
      <c r="C68" s="12" t="s">
        <v>25</v>
      </c>
    </row>
    <row r="69" spans="1:4" ht="21" customHeight="1" x14ac:dyDescent="0.2">
      <c r="A69" s="9" t="s">
        <v>154</v>
      </c>
      <c r="B69" s="185" t="s">
        <v>154</v>
      </c>
      <c r="C69" s="185"/>
    </row>
    <row r="70" spans="1:4" x14ac:dyDescent="0.2">
      <c r="A70" s="9"/>
      <c r="B70" s="11"/>
      <c r="C70" s="185"/>
    </row>
    <row r="71" spans="1:4" x14ac:dyDescent="0.2">
      <c r="A71" s="20"/>
      <c r="B71" s="20"/>
      <c r="C71" s="20"/>
      <c r="D71" s="34"/>
    </row>
    <row r="72" spans="1:4" x14ac:dyDescent="0.2">
      <c r="A72" s="104"/>
      <c r="B72" s="104"/>
      <c r="C72" s="104"/>
      <c r="D72" s="3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6"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101" customWidth="1"/>
    <col min="2" max="2" width="64.140625" style="101" customWidth="1"/>
    <col min="3" max="3" width="69.140625" style="101" customWidth="1"/>
    <col min="4" max="4" width="39.42578125" style="33" customWidth="1"/>
    <col min="5" max="16384" width="9.140625" style="101"/>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104"/>
      <c r="B4" s="14"/>
      <c r="C4" s="102"/>
    </row>
    <row r="5" spans="1:4" ht="70.5" customHeight="1" x14ac:dyDescent="0.2">
      <c r="A5" s="237" t="s">
        <v>88</v>
      </c>
      <c r="B5" s="237"/>
      <c r="C5" s="237"/>
      <c r="D5" s="237"/>
    </row>
    <row r="6" spans="1:4" x14ac:dyDescent="0.2">
      <c r="A6" s="102"/>
      <c r="B6" s="102"/>
      <c r="C6" s="102"/>
      <c r="D6" s="14"/>
    </row>
    <row r="7" spans="1:4" ht="16.5" thickBot="1" x14ac:dyDescent="0.25">
      <c r="A7" s="8"/>
      <c r="B7" s="8"/>
      <c r="C7" s="20"/>
      <c r="D7" s="34"/>
    </row>
    <row r="8" spans="1:4" ht="17.25" thickTop="1" thickBot="1" x14ac:dyDescent="0.25">
      <c r="A8" s="24" t="s">
        <v>36</v>
      </c>
      <c r="B8" s="165"/>
      <c r="C8" s="102"/>
    </row>
    <row r="9" spans="1:4" ht="33" customHeight="1" thickTop="1" x14ac:dyDescent="0.2">
      <c r="A9" s="103" t="s">
        <v>90</v>
      </c>
      <c r="B9" s="122" t="s">
        <v>241</v>
      </c>
      <c r="C9" s="277"/>
      <c r="D9" s="278"/>
    </row>
    <row r="10" spans="1:4" ht="48" customHeight="1" x14ac:dyDescent="0.2">
      <c r="A10" s="103" t="s">
        <v>64</v>
      </c>
      <c r="B10" s="122" t="s">
        <v>204</v>
      </c>
      <c r="C10" s="277"/>
      <c r="D10" s="278"/>
    </row>
    <row r="11" spans="1:4" ht="25.5" customHeight="1" x14ac:dyDescent="0.2">
      <c r="A11" s="103" t="s">
        <v>89</v>
      </c>
      <c r="B11" s="127" t="s">
        <v>211</v>
      </c>
      <c r="C11" s="277"/>
      <c r="D11" s="278"/>
    </row>
    <row r="12" spans="1:4" ht="16.5" thickBot="1" x14ac:dyDescent="0.25">
      <c r="A12" s="24" t="s">
        <v>62</v>
      </c>
      <c r="B12" s="164"/>
    </row>
    <row r="13" spans="1:4" ht="17.25" thickTop="1" thickBot="1" x14ac:dyDescent="0.25">
      <c r="A13" s="11" t="s">
        <v>86</v>
      </c>
      <c r="B13" s="165" t="s">
        <v>213</v>
      </c>
      <c r="C13" s="277"/>
      <c r="D13" s="278"/>
    </row>
    <row r="14" spans="1:4" ht="50.25" customHeight="1" thickTop="1" x14ac:dyDescent="0.2">
      <c r="A14" s="103" t="s">
        <v>65</v>
      </c>
      <c r="B14" s="180" t="s">
        <v>204</v>
      </c>
      <c r="C14" s="277"/>
      <c r="D14" s="278"/>
    </row>
    <row r="15" spans="1:4" ht="31.5" x14ac:dyDescent="0.2">
      <c r="A15" s="103" t="s">
        <v>34</v>
      </c>
      <c r="B15" s="118" t="s">
        <v>182</v>
      </c>
      <c r="C15" s="277"/>
      <c r="D15" s="278"/>
    </row>
    <row r="16" spans="1:4" x14ac:dyDescent="0.2">
      <c r="A16" s="24" t="s">
        <v>63</v>
      </c>
      <c r="B16" s="15"/>
      <c r="C16" s="102"/>
    </row>
    <row r="17" spans="1:7" ht="34.5" customHeight="1" thickBot="1" x14ac:dyDescent="0.25">
      <c r="A17" s="103" t="s">
        <v>77</v>
      </c>
      <c r="B17" s="119" t="s">
        <v>358</v>
      </c>
      <c r="C17" s="277"/>
      <c r="D17" s="278"/>
    </row>
    <row r="18" spans="1:7" ht="17.25" thickTop="1" thickBot="1" x14ac:dyDescent="0.25">
      <c r="A18" s="25" t="s">
        <v>76</v>
      </c>
      <c r="B18" s="188"/>
    </row>
    <row r="19" spans="1:7" ht="15.75" customHeight="1" thickTop="1" x14ac:dyDescent="0.2">
      <c r="A19" s="103" t="s">
        <v>31</v>
      </c>
      <c r="B19" s="122" t="s">
        <v>355</v>
      </c>
      <c r="C19" s="277"/>
      <c r="D19" s="278"/>
    </row>
    <row r="20" spans="1:7" x14ac:dyDescent="0.2">
      <c r="A20" s="16" t="s">
        <v>35</v>
      </c>
      <c r="B20" s="122">
        <v>24</v>
      </c>
      <c r="C20" s="277"/>
      <c r="D20" s="278"/>
    </row>
    <row r="21" spans="1:7" x14ac:dyDescent="0.2">
      <c r="A21" s="16" t="s">
        <v>32</v>
      </c>
      <c r="B21" s="122" t="s">
        <v>356</v>
      </c>
    </row>
    <row r="22" spans="1:7" x14ac:dyDescent="0.2">
      <c r="A22" s="16" t="s">
        <v>33</v>
      </c>
      <c r="B22" s="119" t="s">
        <v>178</v>
      </c>
    </row>
    <row r="23" spans="1:7" x14ac:dyDescent="0.2">
      <c r="A23" s="103" t="s">
        <v>72</v>
      </c>
      <c r="B23" s="122" t="s">
        <v>165</v>
      </c>
    </row>
    <row r="24" spans="1:7" ht="48" thickBot="1" x14ac:dyDescent="0.25">
      <c r="A24" s="103" t="s">
        <v>70</v>
      </c>
      <c r="B24" s="122" t="s">
        <v>507</v>
      </c>
    </row>
    <row r="25" spans="1:7" ht="33" thickTop="1" thickBot="1" x14ac:dyDescent="0.25">
      <c r="A25" s="25" t="s">
        <v>91</v>
      </c>
      <c r="B25" s="188"/>
    </row>
    <row r="26" spans="1:7" ht="17.25" customHeight="1" thickTop="1" x14ac:dyDescent="0.2">
      <c r="A26" s="23" t="s">
        <v>94</v>
      </c>
      <c r="B26" s="189">
        <f>184632+6132163+3184912+2550502+10221955+1810248+4072278</f>
        <v>28156690</v>
      </c>
      <c r="C26" s="276"/>
      <c r="D26" s="280"/>
    </row>
    <row r="27" spans="1:7" x14ac:dyDescent="0.2">
      <c r="A27" s="103" t="s">
        <v>92</v>
      </c>
      <c r="B27" s="40" t="s">
        <v>93</v>
      </c>
      <c r="D27" s="101"/>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5.25" thickTop="1" x14ac:dyDescent="0.2">
      <c r="A33" s="283" t="s">
        <v>58</v>
      </c>
      <c r="B33" s="284"/>
      <c r="C33" s="29" t="str">
        <f>B13</f>
        <v xml:space="preserve">Objective 2.1.3 -Reduce admissions to lock up by the end of  FY 16-17. </v>
      </c>
      <c r="D33" s="31"/>
    </row>
    <row r="34" spans="1:4" x14ac:dyDescent="0.2">
      <c r="A34" s="285" t="s">
        <v>37</v>
      </c>
      <c r="B34" s="286"/>
      <c r="C34" s="11" t="s">
        <v>359</v>
      </c>
      <c r="D34" s="31"/>
    </row>
    <row r="35" spans="1:4" ht="16.5" thickBot="1" x14ac:dyDescent="0.25">
      <c r="A35" s="287" t="s">
        <v>38</v>
      </c>
      <c r="B35" s="288"/>
      <c r="C35" s="122" t="s">
        <v>19</v>
      </c>
      <c r="D35" s="31"/>
    </row>
    <row r="36" spans="1:4" ht="15.75" customHeight="1" thickTop="1" thickBot="1" x14ac:dyDescent="0.25">
      <c r="A36" s="289" t="s">
        <v>61</v>
      </c>
      <c r="B36" s="290"/>
      <c r="C36" s="165"/>
      <c r="D36" s="31"/>
    </row>
    <row r="37" spans="1:4" ht="16.5" thickTop="1" x14ac:dyDescent="0.2">
      <c r="A37" s="281" t="s">
        <v>43</v>
      </c>
      <c r="B37" s="282"/>
      <c r="C37" s="122" t="s">
        <v>360</v>
      </c>
      <c r="D37" s="31"/>
    </row>
    <row r="38" spans="1:4" x14ac:dyDescent="0.2">
      <c r="A38" s="281" t="s">
        <v>39</v>
      </c>
      <c r="B38" s="282"/>
      <c r="C38" s="122">
        <v>1</v>
      </c>
      <c r="D38" s="31"/>
    </row>
    <row r="39" spans="1:4" x14ac:dyDescent="0.2">
      <c r="A39" s="281" t="s">
        <v>44</v>
      </c>
      <c r="B39" s="282"/>
      <c r="C39" s="122" t="s">
        <v>361</v>
      </c>
      <c r="D39" s="31"/>
    </row>
    <row r="40" spans="1:4" x14ac:dyDescent="0.2">
      <c r="A40" s="291" t="s">
        <v>40</v>
      </c>
      <c r="B40" s="292"/>
      <c r="C40" s="122">
        <v>1</v>
      </c>
      <c r="D40" s="31"/>
    </row>
    <row r="41" spans="1:4" ht="16.5" thickBot="1" x14ac:dyDescent="0.25">
      <c r="A41" s="281" t="s">
        <v>41</v>
      </c>
      <c r="B41" s="282"/>
      <c r="C41" s="122">
        <v>0.5</v>
      </c>
      <c r="D41" s="31"/>
    </row>
    <row r="42" spans="1:4" ht="15.75" customHeight="1" thickTop="1" thickBot="1" x14ac:dyDescent="0.25">
      <c r="A42" s="289" t="s">
        <v>42</v>
      </c>
      <c r="B42" s="290"/>
      <c r="C42" s="165"/>
      <c r="D42" s="31"/>
    </row>
    <row r="43" spans="1:4" ht="31.5" customHeight="1" thickTop="1" x14ac:dyDescent="0.2">
      <c r="A43" s="264" t="s">
        <v>95</v>
      </c>
      <c r="B43" s="239"/>
      <c r="C43" s="122"/>
      <c r="D43" s="167" t="s">
        <v>84</v>
      </c>
    </row>
    <row r="44" spans="1:4" ht="34.5" customHeight="1" x14ac:dyDescent="0.2">
      <c r="A44" s="263" t="s">
        <v>22</v>
      </c>
      <c r="B44" s="257"/>
      <c r="C44" s="122" t="s">
        <v>350</v>
      </c>
      <c r="D44" s="32"/>
    </row>
    <row r="45" spans="1:4" x14ac:dyDescent="0.2">
      <c r="A45" s="264" t="s">
        <v>21</v>
      </c>
      <c r="B45" s="239"/>
      <c r="C45" s="208"/>
      <c r="D45" s="32"/>
    </row>
    <row r="46" spans="1:4" ht="66.75" customHeight="1" x14ac:dyDescent="0.2">
      <c r="A46" s="264" t="s">
        <v>96</v>
      </c>
      <c r="B46" s="239"/>
      <c r="C46" s="200" t="s">
        <v>510</v>
      </c>
      <c r="D46" s="32"/>
    </row>
    <row r="47" spans="1:4" ht="33.75" customHeight="1" x14ac:dyDescent="0.2">
      <c r="A47" s="263" t="s">
        <v>23</v>
      </c>
      <c r="B47" s="257"/>
      <c r="C47" s="122" t="s">
        <v>350</v>
      </c>
      <c r="D47" s="32"/>
    </row>
    <row r="48" spans="1:4" ht="48.75" customHeight="1" x14ac:dyDescent="0.2">
      <c r="A48" s="264" t="s">
        <v>24</v>
      </c>
      <c r="B48" s="239"/>
      <c r="C48" s="122" t="s">
        <v>619</v>
      </c>
      <c r="D48" s="32"/>
    </row>
    <row r="49" spans="1:4" ht="31.5" customHeight="1" x14ac:dyDescent="0.2">
      <c r="A49" s="264" t="s">
        <v>29</v>
      </c>
      <c r="B49" s="239"/>
      <c r="C49" s="122" t="s">
        <v>84</v>
      </c>
      <c r="D49" s="32"/>
    </row>
    <row r="50" spans="1:4" ht="64.5" customHeight="1" x14ac:dyDescent="0.2">
      <c r="A50" s="265" t="s">
        <v>97</v>
      </c>
      <c r="B50" s="266"/>
      <c r="C50" s="123" t="s">
        <v>511</v>
      </c>
      <c r="D50" s="32"/>
    </row>
    <row r="51" spans="1:4" ht="16.5" thickBot="1" x14ac:dyDescent="0.25">
      <c r="A51" s="20"/>
      <c r="B51" s="20"/>
      <c r="C51" s="20"/>
      <c r="D51" s="34"/>
    </row>
    <row r="52" spans="1:4" ht="17.25" thickTop="1" thickBot="1" x14ac:dyDescent="0.25">
      <c r="A52" s="25" t="s">
        <v>6</v>
      </c>
      <c r="B52" s="165"/>
      <c r="C52" s="165"/>
    </row>
    <row r="53" spans="1:4" ht="105" customHeight="1" thickTop="1" x14ac:dyDescent="0.2">
      <c r="A53" s="296" t="s">
        <v>107</v>
      </c>
      <c r="B53" s="296"/>
      <c r="C53" s="296"/>
      <c r="D53" s="296"/>
    </row>
    <row r="54" spans="1:4" ht="31.5" customHeight="1" x14ac:dyDescent="0.2">
      <c r="A54" s="103" t="s">
        <v>7</v>
      </c>
      <c r="B54" s="300" t="s">
        <v>363</v>
      </c>
      <c r="C54" s="301"/>
      <c r="D54" s="302"/>
    </row>
    <row r="55" spans="1:4" x14ac:dyDescent="0.2">
      <c r="A55" s="103" t="s">
        <v>8</v>
      </c>
      <c r="B55" s="300" t="s">
        <v>443</v>
      </c>
      <c r="C55" s="301"/>
      <c r="D55" s="302"/>
    </row>
    <row r="56" spans="1:4" x14ac:dyDescent="0.2">
      <c r="A56" s="103" t="s">
        <v>9</v>
      </c>
      <c r="B56" s="300" t="s">
        <v>568</v>
      </c>
      <c r="C56" s="301"/>
      <c r="D56" s="302"/>
    </row>
    <row r="57" spans="1:4" ht="30.75" customHeight="1" x14ac:dyDescent="0.2">
      <c r="A57" s="11" t="s">
        <v>81</v>
      </c>
      <c r="B57" s="300" t="s">
        <v>451</v>
      </c>
      <c r="C57" s="301"/>
      <c r="D57" s="302"/>
    </row>
    <row r="58" spans="1:4" x14ac:dyDescent="0.2">
      <c r="A58" s="11" t="s">
        <v>59</v>
      </c>
      <c r="B58" s="300" t="s">
        <v>596</v>
      </c>
      <c r="C58" s="301"/>
      <c r="D58" s="302"/>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103" t="s">
        <v>5</v>
      </c>
      <c r="B62" s="103" t="s">
        <v>46</v>
      </c>
      <c r="C62" s="103" t="s">
        <v>79</v>
      </c>
      <c r="D62" s="35" t="s">
        <v>80</v>
      </c>
    </row>
    <row r="63" spans="1:4" s="117" customFormat="1" ht="31.5" x14ac:dyDescent="0.2">
      <c r="A63" s="122" t="s">
        <v>319</v>
      </c>
      <c r="B63" s="122" t="s">
        <v>318</v>
      </c>
      <c r="C63" s="122" t="s">
        <v>322</v>
      </c>
      <c r="D63" s="122" t="s">
        <v>446</v>
      </c>
    </row>
    <row r="64" spans="1:4" x14ac:dyDescent="0.2">
      <c r="A64" s="185"/>
      <c r="B64" s="185"/>
      <c r="C64" s="185"/>
      <c r="D64" s="18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237" t="s">
        <v>110</v>
      </c>
      <c r="B67" s="237"/>
      <c r="C67" s="237"/>
      <c r="D67" s="237"/>
    </row>
    <row r="68" spans="1:4" ht="37.5" customHeight="1" x14ac:dyDescent="0.2">
      <c r="A68" s="9" t="s">
        <v>60</v>
      </c>
      <c r="B68" s="9" t="s">
        <v>109</v>
      </c>
      <c r="C68" s="12" t="s">
        <v>25</v>
      </c>
    </row>
    <row r="69" spans="1:4" ht="21" customHeight="1" x14ac:dyDescent="0.25">
      <c r="A69" s="134" t="s">
        <v>508</v>
      </c>
      <c r="B69" s="122" t="s">
        <v>509</v>
      </c>
      <c r="C69" s="122" t="s">
        <v>28</v>
      </c>
    </row>
    <row r="70" spans="1:4" ht="31.5" x14ac:dyDescent="0.25">
      <c r="A70" s="134" t="s">
        <v>508</v>
      </c>
      <c r="B70" s="122" t="s">
        <v>512</v>
      </c>
      <c r="C70" s="122" t="s">
        <v>28</v>
      </c>
    </row>
    <row r="71" spans="1:4" x14ac:dyDescent="0.2">
      <c r="A71" s="20"/>
      <c r="B71" s="20"/>
      <c r="C71" s="20"/>
      <c r="D71" s="34"/>
    </row>
    <row r="72" spans="1:4" x14ac:dyDescent="0.2">
      <c r="A72" s="104"/>
      <c r="B72" s="104"/>
      <c r="C72" s="104"/>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7"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101" customWidth="1"/>
    <col min="2" max="2" width="48.42578125" style="101" customWidth="1"/>
    <col min="3" max="3" width="69.140625" style="101" customWidth="1"/>
    <col min="4" max="4" width="39.42578125" style="33" customWidth="1"/>
    <col min="5" max="16384" width="9.140625" style="101"/>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104"/>
      <c r="B4" s="14"/>
      <c r="C4" s="102"/>
    </row>
    <row r="5" spans="1:4" ht="70.5" customHeight="1" x14ac:dyDescent="0.2">
      <c r="A5" s="237" t="s">
        <v>88</v>
      </c>
      <c r="B5" s="237"/>
      <c r="C5" s="237"/>
      <c r="D5" s="237"/>
    </row>
    <row r="6" spans="1:4" x14ac:dyDescent="0.2">
      <c r="A6" s="102"/>
      <c r="B6" s="102"/>
      <c r="C6" s="102"/>
      <c r="D6" s="14"/>
    </row>
    <row r="7" spans="1:4" x14ac:dyDescent="0.2">
      <c r="A7" s="8"/>
      <c r="B7" s="8"/>
      <c r="C7" s="20"/>
      <c r="D7" s="34"/>
    </row>
    <row r="8" spans="1:4" x14ac:dyDescent="0.2">
      <c r="A8" s="24" t="s">
        <v>36</v>
      </c>
      <c r="B8" s="15"/>
      <c r="C8" s="102"/>
    </row>
    <row r="9" spans="1:4" ht="33" customHeight="1" x14ac:dyDescent="0.2">
      <c r="A9" s="103" t="s">
        <v>90</v>
      </c>
      <c r="B9" s="50" t="s">
        <v>241</v>
      </c>
      <c r="C9" s="277"/>
      <c r="D9" s="278"/>
    </row>
    <row r="10" spans="1:4" ht="50.25" customHeight="1" x14ac:dyDescent="0.2">
      <c r="A10" s="103" t="s">
        <v>64</v>
      </c>
      <c r="B10" s="50" t="s">
        <v>204</v>
      </c>
      <c r="C10" s="277"/>
      <c r="D10" s="278"/>
    </row>
    <row r="11" spans="1:4" ht="25.5" customHeight="1" x14ac:dyDescent="0.2">
      <c r="A11" s="103" t="s">
        <v>89</v>
      </c>
      <c r="B11" s="63" t="s">
        <v>211</v>
      </c>
      <c r="C11" s="277"/>
      <c r="D11" s="278"/>
    </row>
    <row r="12" spans="1:4" x14ac:dyDescent="0.2">
      <c r="A12" s="24" t="s">
        <v>62</v>
      </c>
      <c r="B12" s="50"/>
    </row>
    <row r="13" spans="1:4" x14ac:dyDescent="0.2">
      <c r="A13" s="11" t="s">
        <v>86</v>
      </c>
      <c r="B13" s="50"/>
      <c r="C13" s="277"/>
      <c r="D13" s="278"/>
    </row>
    <row r="14" spans="1:4" ht="51.75" customHeight="1" x14ac:dyDescent="0.2">
      <c r="A14" s="103" t="s">
        <v>65</v>
      </c>
      <c r="B14" s="192" t="s">
        <v>204</v>
      </c>
      <c r="C14" s="277"/>
      <c r="D14" s="278"/>
    </row>
    <row r="15" spans="1:4" ht="38.25" x14ac:dyDescent="0.2">
      <c r="A15" s="103" t="s">
        <v>34</v>
      </c>
      <c r="B15" s="50" t="s">
        <v>182</v>
      </c>
      <c r="C15" s="277"/>
      <c r="D15" s="278"/>
    </row>
    <row r="16" spans="1:4" ht="38.25" x14ac:dyDescent="0.2">
      <c r="A16" s="24" t="s">
        <v>63</v>
      </c>
      <c r="B16" s="50" t="s">
        <v>214</v>
      </c>
      <c r="C16" s="102"/>
    </row>
    <row r="17" spans="1:7" ht="34.5" customHeight="1" x14ac:dyDescent="0.2">
      <c r="A17" s="103" t="s">
        <v>77</v>
      </c>
      <c r="B17" s="61" t="s">
        <v>358</v>
      </c>
      <c r="C17" s="277"/>
      <c r="D17" s="278"/>
    </row>
    <row r="18" spans="1:7" x14ac:dyDescent="0.2">
      <c r="A18" s="25" t="s">
        <v>76</v>
      </c>
      <c r="B18" s="232"/>
    </row>
    <row r="19" spans="1:7" ht="15.75" customHeight="1" x14ac:dyDescent="0.2">
      <c r="A19" s="103" t="s">
        <v>31</v>
      </c>
      <c r="B19" s="50" t="s">
        <v>355</v>
      </c>
      <c r="C19" s="277"/>
      <c r="D19" s="278"/>
    </row>
    <row r="20" spans="1:7" x14ac:dyDescent="0.2">
      <c r="A20" s="16" t="s">
        <v>35</v>
      </c>
      <c r="B20" s="50"/>
      <c r="C20" s="277"/>
      <c r="D20" s="278"/>
    </row>
    <row r="21" spans="1:7" x14ac:dyDescent="0.2">
      <c r="A21" s="16" t="s">
        <v>32</v>
      </c>
      <c r="B21" s="50" t="s">
        <v>356</v>
      </c>
    </row>
    <row r="22" spans="1:7" x14ac:dyDescent="0.2">
      <c r="A22" s="16" t="s">
        <v>33</v>
      </c>
      <c r="B22" s="61" t="s">
        <v>178</v>
      </c>
    </row>
    <row r="23" spans="1:7" x14ac:dyDescent="0.2">
      <c r="A23" s="103" t="s">
        <v>72</v>
      </c>
      <c r="B23" s="50" t="s">
        <v>165</v>
      </c>
    </row>
    <row r="24" spans="1:7" ht="38.25" x14ac:dyDescent="0.2">
      <c r="A24" s="103" t="s">
        <v>70</v>
      </c>
      <c r="B24" s="50" t="s">
        <v>357</v>
      </c>
    </row>
    <row r="25" spans="1:7" ht="31.5" x14ac:dyDescent="0.2">
      <c r="A25" s="25" t="s">
        <v>91</v>
      </c>
      <c r="B25" s="232"/>
    </row>
    <row r="26" spans="1:7" ht="17.25" customHeight="1" x14ac:dyDescent="0.2">
      <c r="A26" s="23" t="s">
        <v>94</v>
      </c>
      <c r="B26" s="193">
        <f>184632+6132163+3184912+1810248+2550502+4072278</f>
        <v>17934735</v>
      </c>
      <c r="C26" s="276"/>
      <c r="D26" s="280"/>
    </row>
    <row r="27" spans="1:7" x14ac:dyDescent="0.2">
      <c r="A27" s="103" t="s">
        <v>92</v>
      </c>
      <c r="B27" s="40" t="s">
        <v>93</v>
      </c>
      <c r="D27" s="101"/>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thickBot="1" x14ac:dyDescent="0.25">
      <c r="A31" s="237" t="s">
        <v>45</v>
      </c>
      <c r="B31" s="237"/>
      <c r="C31" s="237"/>
      <c r="D31" s="237"/>
    </row>
    <row r="32" spans="1:7" ht="16.5" thickTop="1" x14ac:dyDescent="0.2">
      <c r="A32" s="260" t="s">
        <v>78</v>
      </c>
      <c r="B32" s="260"/>
      <c r="C32" s="204"/>
      <c r="D32" s="31"/>
    </row>
    <row r="33" spans="1:4" ht="31.5" x14ac:dyDescent="0.2">
      <c r="A33" s="283" t="s">
        <v>58</v>
      </c>
      <c r="B33" s="284"/>
      <c r="C33" s="122" t="s">
        <v>214</v>
      </c>
      <c r="D33" s="31"/>
    </row>
    <row r="34" spans="1:4" x14ac:dyDescent="0.2">
      <c r="A34" s="285" t="s">
        <v>37</v>
      </c>
      <c r="B34" s="286"/>
      <c r="C34" s="11" t="s">
        <v>364</v>
      </c>
      <c r="D34" s="31"/>
    </row>
    <row r="35" spans="1:4" ht="16.5" thickBot="1" x14ac:dyDescent="0.25">
      <c r="A35" s="287" t="s">
        <v>38</v>
      </c>
      <c r="B35" s="288"/>
      <c r="C35" s="11" t="s">
        <v>19</v>
      </c>
      <c r="D35" s="31"/>
    </row>
    <row r="36" spans="1:4" ht="15.75" customHeight="1" thickTop="1" thickBot="1" x14ac:dyDescent="0.25">
      <c r="A36" s="289" t="s">
        <v>61</v>
      </c>
      <c r="B36" s="290"/>
      <c r="C36" s="165"/>
      <c r="D36" s="31"/>
    </row>
    <row r="37" spans="1:4" ht="16.5" thickTop="1" x14ac:dyDescent="0.2">
      <c r="A37" s="281" t="s">
        <v>43</v>
      </c>
      <c r="B37" s="282"/>
      <c r="C37" s="11" t="s">
        <v>338</v>
      </c>
      <c r="D37" s="31"/>
    </row>
    <row r="38" spans="1:4" x14ac:dyDescent="0.2">
      <c r="A38" s="281" t="s">
        <v>39</v>
      </c>
      <c r="B38" s="282"/>
      <c r="C38" s="11" t="s">
        <v>338</v>
      </c>
      <c r="D38" s="31"/>
    </row>
    <row r="39" spans="1:4" x14ac:dyDescent="0.2">
      <c r="A39" s="281" t="s">
        <v>44</v>
      </c>
      <c r="B39" s="282"/>
      <c r="C39" s="11" t="s">
        <v>338</v>
      </c>
      <c r="D39" s="31"/>
    </row>
    <row r="40" spans="1:4" x14ac:dyDescent="0.2">
      <c r="A40" s="291" t="s">
        <v>40</v>
      </c>
      <c r="B40" s="292"/>
      <c r="C40" s="11" t="s">
        <v>527</v>
      </c>
      <c r="D40" s="31"/>
    </row>
    <row r="41" spans="1:4" ht="16.5" thickBot="1" x14ac:dyDescent="0.25">
      <c r="A41" s="281" t="s">
        <v>41</v>
      </c>
      <c r="B41" s="282"/>
      <c r="C41" s="11" t="s">
        <v>526</v>
      </c>
      <c r="D41" s="31"/>
    </row>
    <row r="42" spans="1:4" ht="15.75" customHeight="1" thickTop="1" x14ac:dyDescent="0.2">
      <c r="A42" s="289" t="s">
        <v>42</v>
      </c>
      <c r="B42" s="290"/>
      <c r="C42" s="204"/>
      <c r="D42" s="31"/>
    </row>
    <row r="43" spans="1:4" ht="31.5" customHeight="1" x14ac:dyDescent="0.2">
      <c r="A43" s="264" t="s">
        <v>95</v>
      </c>
      <c r="B43" s="239"/>
      <c r="C43" s="11"/>
      <c r="D43" s="203" t="s">
        <v>84</v>
      </c>
    </row>
    <row r="44" spans="1:4" ht="31.5" customHeight="1" x14ac:dyDescent="0.2">
      <c r="A44" s="263" t="s">
        <v>22</v>
      </c>
      <c r="B44" s="257"/>
      <c r="C44" s="11" t="s">
        <v>350</v>
      </c>
      <c r="D44" s="32"/>
    </row>
    <row r="45" spans="1:4" ht="45" x14ac:dyDescent="0.2">
      <c r="A45" s="264" t="s">
        <v>21</v>
      </c>
      <c r="B45" s="239"/>
      <c r="C45" s="205" t="s">
        <v>525</v>
      </c>
      <c r="D45" s="32"/>
    </row>
    <row r="46" spans="1:4" ht="52.5" customHeight="1" x14ac:dyDescent="0.2">
      <c r="A46" s="264" t="s">
        <v>96</v>
      </c>
      <c r="B46" s="239"/>
      <c r="C46" s="206" t="s">
        <v>530</v>
      </c>
      <c r="D46" s="32"/>
    </row>
    <row r="47" spans="1:4" ht="33" customHeight="1" x14ac:dyDescent="0.2">
      <c r="A47" s="263" t="s">
        <v>23</v>
      </c>
      <c r="B47" s="257"/>
      <c r="C47" s="202" t="s">
        <v>350</v>
      </c>
      <c r="D47" s="32"/>
    </row>
    <row r="48" spans="1:4" ht="51" customHeight="1" x14ac:dyDescent="0.2">
      <c r="A48" s="264" t="s">
        <v>24</v>
      </c>
      <c r="B48" s="239"/>
      <c r="C48" s="205" t="s">
        <v>525</v>
      </c>
      <c r="D48" s="32"/>
    </row>
    <row r="49" spans="1:4" ht="31.5" customHeight="1" x14ac:dyDescent="0.2">
      <c r="A49" s="264" t="s">
        <v>29</v>
      </c>
      <c r="B49" s="239"/>
      <c r="C49" s="202" t="s">
        <v>84</v>
      </c>
      <c r="D49" s="32"/>
    </row>
    <row r="50" spans="1:4" ht="95.25" customHeight="1" x14ac:dyDescent="0.2">
      <c r="A50" s="265" t="s">
        <v>97</v>
      </c>
      <c r="B50" s="266"/>
      <c r="C50" s="207" t="s">
        <v>362</v>
      </c>
      <c r="D50" s="32"/>
    </row>
    <row r="51" spans="1:4" ht="16.5" thickBot="1" x14ac:dyDescent="0.25">
      <c r="A51" s="20"/>
      <c r="B51" s="20"/>
      <c r="C51" s="20"/>
      <c r="D51" s="34"/>
    </row>
    <row r="52" spans="1:4" ht="17.25" thickTop="1" thickBot="1" x14ac:dyDescent="0.25">
      <c r="A52" s="25" t="s">
        <v>6</v>
      </c>
      <c r="B52" s="165"/>
      <c r="C52" s="165"/>
      <c r="D52" s="173"/>
    </row>
    <row r="53" spans="1:4" ht="105" customHeight="1" thickTop="1" x14ac:dyDescent="0.2">
      <c r="A53" s="296" t="s">
        <v>107</v>
      </c>
      <c r="B53" s="296"/>
      <c r="C53" s="296"/>
      <c r="D53" s="296"/>
    </row>
    <row r="54" spans="1:4" ht="31.5" customHeight="1" x14ac:dyDescent="0.2">
      <c r="A54" s="103" t="s">
        <v>7</v>
      </c>
      <c r="B54" s="300" t="s">
        <v>363</v>
      </c>
      <c r="C54" s="301"/>
      <c r="D54" s="302"/>
    </row>
    <row r="55" spans="1:4" x14ac:dyDescent="0.2">
      <c r="A55" s="103" t="s">
        <v>8</v>
      </c>
      <c r="B55" s="300" t="s">
        <v>453</v>
      </c>
      <c r="C55" s="301"/>
      <c r="D55" s="302"/>
    </row>
    <row r="56" spans="1:4" x14ac:dyDescent="0.2">
      <c r="A56" s="103" t="s">
        <v>9</v>
      </c>
      <c r="B56" s="300" t="s">
        <v>568</v>
      </c>
      <c r="C56" s="301"/>
      <c r="D56" s="302"/>
    </row>
    <row r="57" spans="1:4" ht="32.25" customHeight="1" x14ac:dyDescent="0.2">
      <c r="A57" s="11" t="s">
        <v>81</v>
      </c>
      <c r="B57" s="300" t="s">
        <v>451</v>
      </c>
      <c r="C57" s="301"/>
      <c r="D57" s="302"/>
    </row>
    <row r="58" spans="1:4" x14ac:dyDescent="0.2">
      <c r="A58" s="11" t="s">
        <v>59</v>
      </c>
      <c r="B58" s="300" t="s">
        <v>596</v>
      </c>
      <c r="C58" s="301"/>
      <c r="D58" s="302"/>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103" t="s">
        <v>5</v>
      </c>
      <c r="B62" s="103" t="s">
        <v>46</v>
      </c>
      <c r="C62" s="103" t="s">
        <v>79</v>
      </c>
      <c r="D62" s="35" t="s">
        <v>80</v>
      </c>
    </row>
    <row r="63" spans="1:4" s="117" customFormat="1" ht="31.5" x14ac:dyDescent="0.2">
      <c r="A63" s="122" t="s">
        <v>241</v>
      </c>
      <c r="B63" s="122" t="s">
        <v>318</v>
      </c>
      <c r="C63" s="122" t="s">
        <v>322</v>
      </c>
      <c r="D63" s="122" t="s">
        <v>446</v>
      </c>
    </row>
    <row r="64" spans="1:4" x14ac:dyDescent="0.2">
      <c r="A64" s="185"/>
      <c r="B64" s="185"/>
      <c r="C64" s="185"/>
      <c r="D64" s="18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237" t="s">
        <v>110</v>
      </c>
      <c r="B67" s="237"/>
      <c r="C67" s="237"/>
      <c r="D67" s="237"/>
    </row>
    <row r="68" spans="1:4" ht="37.5" customHeight="1" x14ac:dyDescent="0.2">
      <c r="A68" s="9" t="s">
        <v>60</v>
      </c>
      <c r="B68" s="9" t="s">
        <v>109</v>
      </c>
      <c r="C68" s="12" t="s">
        <v>25</v>
      </c>
    </row>
    <row r="69" spans="1:4" s="117" customFormat="1" ht="21" customHeight="1" x14ac:dyDescent="0.2">
      <c r="A69" s="122" t="s">
        <v>528</v>
      </c>
      <c r="B69" s="122" t="s">
        <v>529</v>
      </c>
      <c r="C69" s="122" t="s">
        <v>28</v>
      </c>
      <c r="D69" s="133"/>
    </row>
    <row r="70" spans="1:4" x14ac:dyDescent="0.2">
      <c r="A70" s="9"/>
      <c r="B70" s="11"/>
      <c r="C70" s="185"/>
    </row>
    <row r="71" spans="1:4" x14ac:dyDescent="0.2">
      <c r="A71" s="20"/>
      <c r="B71" s="20"/>
      <c r="C71" s="20"/>
      <c r="D71" s="34"/>
    </row>
    <row r="72" spans="1:4" x14ac:dyDescent="0.2">
      <c r="A72" s="104"/>
      <c r="B72" s="104"/>
      <c r="C72" s="104"/>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9"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101" customWidth="1"/>
    <col min="2" max="3" width="69.140625" style="101" customWidth="1"/>
    <col min="4" max="4" width="39.42578125" style="33" customWidth="1"/>
    <col min="5" max="16384" width="9.140625" style="101"/>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104"/>
      <c r="B4" s="14"/>
      <c r="C4" s="102"/>
    </row>
    <row r="5" spans="1:4" ht="70.5" customHeight="1" x14ac:dyDescent="0.2">
      <c r="A5" s="237" t="s">
        <v>88</v>
      </c>
      <c r="B5" s="237"/>
      <c r="C5" s="237"/>
      <c r="D5" s="237"/>
    </row>
    <row r="6" spans="1:4" x14ac:dyDescent="0.2">
      <c r="A6" s="102"/>
      <c r="B6" s="102"/>
      <c r="C6" s="102"/>
      <c r="D6" s="14"/>
    </row>
    <row r="7" spans="1:4" ht="16.5" thickBot="1" x14ac:dyDescent="0.25">
      <c r="A7" s="8"/>
      <c r="B7" s="8"/>
      <c r="C7" s="20"/>
      <c r="D7" s="34"/>
    </row>
    <row r="8" spans="1:4" ht="17.25" thickTop="1" thickBot="1" x14ac:dyDescent="0.25">
      <c r="A8" s="24" t="s">
        <v>36</v>
      </c>
      <c r="B8" s="165"/>
      <c r="C8" s="102"/>
    </row>
    <row r="9" spans="1:4" ht="33" customHeight="1" thickTop="1" x14ac:dyDescent="0.2">
      <c r="A9" s="103" t="s">
        <v>90</v>
      </c>
      <c r="B9" s="122" t="s">
        <v>365</v>
      </c>
      <c r="C9" s="277"/>
      <c r="D9" s="278"/>
    </row>
    <row r="10" spans="1:4" ht="95.25" customHeight="1" x14ac:dyDescent="0.2">
      <c r="A10" s="103" t="s">
        <v>64</v>
      </c>
      <c r="B10" s="122" t="s">
        <v>203</v>
      </c>
      <c r="C10" s="277"/>
      <c r="D10" s="278"/>
    </row>
    <row r="11" spans="1:4" ht="36" customHeight="1" thickBot="1" x14ac:dyDescent="0.25">
      <c r="A11" s="103" t="s">
        <v>89</v>
      </c>
      <c r="B11" s="127" t="s">
        <v>294</v>
      </c>
      <c r="C11" s="277"/>
      <c r="D11" s="278"/>
    </row>
    <row r="12" spans="1:4" ht="17.25" thickTop="1" thickBot="1" x14ac:dyDescent="0.25">
      <c r="A12" s="24" t="s">
        <v>62</v>
      </c>
      <c r="B12" s="165"/>
    </row>
    <row r="13" spans="1:4" ht="32.25" thickTop="1" x14ac:dyDescent="0.2">
      <c r="A13" s="11" t="s">
        <v>86</v>
      </c>
      <c r="B13" s="122" t="s">
        <v>652</v>
      </c>
      <c r="C13" s="277"/>
      <c r="D13" s="278"/>
    </row>
    <row r="14" spans="1:4" ht="93" customHeight="1" x14ac:dyDescent="0.2">
      <c r="A14" s="103" t="s">
        <v>65</v>
      </c>
      <c r="B14" s="180" t="s">
        <v>203</v>
      </c>
      <c r="C14" s="277"/>
      <c r="D14" s="278"/>
    </row>
    <row r="15" spans="1:4" ht="63.75" thickBot="1" x14ac:dyDescent="0.25">
      <c r="A15" s="103" t="s">
        <v>34</v>
      </c>
      <c r="B15" s="118" t="s">
        <v>291</v>
      </c>
      <c r="C15" s="277"/>
      <c r="D15" s="278"/>
    </row>
    <row r="16" spans="1:4" ht="17.25" thickTop="1" thickBot="1" x14ac:dyDescent="0.25">
      <c r="A16" s="24" t="s">
        <v>63</v>
      </c>
      <c r="B16" s="165"/>
      <c r="C16" s="102"/>
    </row>
    <row r="17" spans="1:7" ht="34.5" customHeight="1" thickTop="1" thickBot="1" x14ac:dyDescent="0.25">
      <c r="A17" s="103" t="s">
        <v>77</v>
      </c>
      <c r="B17" s="119" t="s">
        <v>175</v>
      </c>
      <c r="C17" s="277"/>
      <c r="D17" s="278"/>
    </row>
    <row r="18" spans="1:7" ht="17.25" thickTop="1" thickBot="1" x14ac:dyDescent="0.25">
      <c r="A18" s="25" t="s">
        <v>76</v>
      </c>
      <c r="B18" s="188"/>
    </row>
    <row r="19" spans="1:7" ht="15.75" customHeight="1" thickTop="1" x14ac:dyDescent="0.2">
      <c r="A19" s="103" t="s">
        <v>31</v>
      </c>
      <c r="B19" s="122" t="s">
        <v>136</v>
      </c>
      <c r="C19" s="277"/>
      <c r="D19" s="278"/>
    </row>
    <row r="20" spans="1:7" x14ac:dyDescent="0.2">
      <c r="A20" s="16" t="s">
        <v>35</v>
      </c>
      <c r="B20" s="122" t="s">
        <v>366</v>
      </c>
      <c r="C20" s="277"/>
      <c r="D20" s="278"/>
    </row>
    <row r="21" spans="1:7" x14ac:dyDescent="0.2">
      <c r="A21" s="16" t="s">
        <v>32</v>
      </c>
      <c r="B21" s="118" t="s">
        <v>152</v>
      </c>
    </row>
    <row r="22" spans="1:7" x14ac:dyDescent="0.2">
      <c r="A22" s="16" t="s">
        <v>33</v>
      </c>
      <c r="B22" s="118" t="s">
        <v>178</v>
      </c>
    </row>
    <row r="23" spans="1:7" x14ac:dyDescent="0.2">
      <c r="A23" s="103" t="s">
        <v>72</v>
      </c>
      <c r="B23" s="122" t="s">
        <v>175</v>
      </c>
    </row>
    <row r="24" spans="1:7" ht="95.25" thickBot="1" x14ac:dyDescent="0.25">
      <c r="A24" s="103" t="s">
        <v>70</v>
      </c>
      <c r="B24" s="122" t="s">
        <v>176</v>
      </c>
    </row>
    <row r="25" spans="1:7" ht="33" thickTop="1" thickBot="1" x14ac:dyDescent="0.25">
      <c r="A25" s="25" t="s">
        <v>91</v>
      </c>
      <c r="B25" s="188"/>
    </row>
    <row r="26" spans="1:7" ht="17.25" customHeight="1" thickTop="1" x14ac:dyDescent="0.2">
      <c r="A26" s="23" t="s">
        <v>94</v>
      </c>
      <c r="B26" s="190">
        <f>184632+1829926</f>
        <v>2014558</v>
      </c>
      <c r="C26" s="276"/>
      <c r="D26" s="280"/>
    </row>
    <row r="27" spans="1:7" x14ac:dyDescent="0.2">
      <c r="A27" s="103" t="s">
        <v>92</v>
      </c>
      <c r="B27" s="40" t="s">
        <v>93</v>
      </c>
      <c r="D27" s="101"/>
      <c r="E27" s="30"/>
      <c r="F27" s="30"/>
      <c r="G27" s="30"/>
    </row>
    <row r="28" spans="1:7" ht="16.5" thickBot="1" x14ac:dyDescent="0.25">
      <c r="A28" s="20"/>
      <c r="B28" s="20"/>
      <c r="C28" s="20"/>
      <c r="D28" s="34"/>
    </row>
    <row r="29" spans="1:7" ht="17.25" thickTop="1" thickBot="1" x14ac:dyDescent="0.25">
      <c r="A29" s="25" t="s">
        <v>3</v>
      </c>
      <c r="B29" s="165"/>
      <c r="C29" s="165"/>
      <c r="D29" s="173"/>
    </row>
    <row r="30" spans="1:7" ht="178.9" customHeight="1" thickTop="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2.25" thickTop="1" x14ac:dyDescent="0.2">
      <c r="A33" s="283" t="s">
        <v>58</v>
      </c>
      <c r="B33" s="284"/>
      <c r="C33" s="122" t="s">
        <v>653</v>
      </c>
      <c r="D33" s="31"/>
    </row>
    <row r="34" spans="1:4" x14ac:dyDescent="0.2">
      <c r="A34" s="285" t="s">
        <v>37</v>
      </c>
      <c r="B34" s="286"/>
      <c r="C34" s="11" t="s">
        <v>650</v>
      </c>
      <c r="D34" s="31"/>
    </row>
    <row r="35" spans="1:4" ht="16.5" thickBot="1" x14ac:dyDescent="0.25">
      <c r="A35" s="287" t="s">
        <v>38</v>
      </c>
      <c r="B35" s="288"/>
      <c r="C35" s="11" t="s">
        <v>17</v>
      </c>
      <c r="D35" s="31"/>
    </row>
    <row r="36" spans="1:4" ht="15.75" customHeight="1" thickTop="1" thickBot="1" x14ac:dyDescent="0.25">
      <c r="A36" s="289" t="s">
        <v>61</v>
      </c>
      <c r="B36" s="290"/>
      <c r="C36" s="165"/>
      <c r="D36" s="31"/>
    </row>
    <row r="37" spans="1:4" ht="16.5" thickTop="1" x14ac:dyDescent="0.2">
      <c r="A37" s="281" t="s">
        <v>43</v>
      </c>
      <c r="B37" s="282"/>
      <c r="C37" s="122" t="s">
        <v>651</v>
      </c>
      <c r="D37" s="31"/>
    </row>
    <row r="38" spans="1:4" x14ac:dyDescent="0.2">
      <c r="A38" s="281" t="s">
        <v>39</v>
      </c>
      <c r="B38" s="282"/>
      <c r="C38" s="122" t="s">
        <v>651</v>
      </c>
      <c r="D38" s="31"/>
    </row>
    <row r="39" spans="1:4" x14ac:dyDescent="0.2">
      <c r="A39" s="281" t="s">
        <v>44</v>
      </c>
      <c r="B39" s="282"/>
      <c r="C39" s="122" t="s">
        <v>651</v>
      </c>
      <c r="D39" s="31"/>
    </row>
    <row r="40" spans="1:4" x14ac:dyDescent="0.2">
      <c r="A40" s="291" t="s">
        <v>40</v>
      </c>
      <c r="B40" s="292"/>
      <c r="C40" s="122" t="s">
        <v>654</v>
      </c>
      <c r="D40" s="31"/>
    </row>
    <row r="41" spans="1:4" ht="16.5" thickBot="1" x14ac:dyDescent="0.25">
      <c r="A41" s="281" t="s">
        <v>41</v>
      </c>
      <c r="B41" s="282"/>
      <c r="C41" s="122"/>
      <c r="D41" s="31"/>
    </row>
    <row r="42" spans="1:4" ht="15.75" customHeight="1" thickTop="1" thickBot="1" x14ac:dyDescent="0.25">
      <c r="A42" s="289" t="s">
        <v>42</v>
      </c>
      <c r="B42" s="290"/>
      <c r="C42" s="165"/>
      <c r="D42" s="31"/>
    </row>
    <row r="43" spans="1:4" ht="31.5" customHeight="1" thickTop="1" x14ac:dyDescent="0.2">
      <c r="A43" s="264" t="s">
        <v>95</v>
      </c>
      <c r="B43" s="239"/>
      <c r="C43" s="122"/>
      <c r="D43" s="194" t="s">
        <v>84</v>
      </c>
    </row>
    <row r="44" spans="1:4" ht="18.75" customHeight="1" x14ac:dyDescent="0.2">
      <c r="A44" s="263" t="s">
        <v>22</v>
      </c>
      <c r="B44" s="257"/>
      <c r="C44" s="122" t="s">
        <v>655</v>
      </c>
      <c r="D44" s="32"/>
    </row>
    <row r="45" spans="1:4" ht="30" x14ac:dyDescent="0.2">
      <c r="A45" s="264" t="s">
        <v>21</v>
      </c>
      <c r="B45" s="239"/>
      <c r="C45" s="208" t="s">
        <v>658</v>
      </c>
      <c r="D45" s="32"/>
    </row>
    <row r="46" spans="1:4" ht="18" customHeight="1" x14ac:dyDescent="0.2">
      <c r="A46" s="264" t="s">
        <v>96</v>
      </c>
      <c r="B46" s="239"/>
      <c r="C46" s="209" t="s">
        <v>651</v>
      </c>
      <c r="D46" s="32"/>
    </row>
    <row r="47" spans="1:4" ht="18.75" customHeight="1" x14ac:dyDescent="0.2">
      <c r="A47" s="263" t="s">
        <v>23</v>
      </c>
      <c r="B47" s="257"/>
      <c r="C47" s="122" t="s">
        <v>655</v>
      </c>
      <c r="D47" s="32"/>
    </row>
    <row r="48" spans="1:4" ht="96.75" customHeight="1" x14ac:dyDescent="0.2">
      <c r="A48" s="264" t="s">
        <v>24</v>
      </c>
      <c r="B48" s="239"/>
      <c r="C48" s="122" t="s">
        <v>656</v>
      </c>
      <c r="D48" s="32"/>
    </row>
    <row r="49" spans="1:4" ht="31.5" customHeight="1" x14ac:dyDescent="0.2">
      <c r="A49" s="264" t="s">
        <v>29</v>
      </c>
      <c r="B49" s="239"/>
      <c r="C49" s="11" t="s">
        <v>83</v>
      </c>
      <c r="D49" s="32"/>
    </row>
    <row r="50" spans="1:4" ht="51" customHeight="1" x14ac:dyDescent="0.2">
      <c r="A50" s="265" t="s">
        <v>97</v>
      </c>
      <c r="B50" s="266"/>
      <c r="C50" s="212"/>
      <c r="D50" s="32"/>
    </row>
    <row r="51" spans="1:4" ht="16.5" thickBot="1" x14ac:dyDescent="0.25">
      <c r="A51" s="20"/>
      <c r="B51" s="20"/>
      <c r="C51" s="20"/>
      <c r="D51" s="34"/>
    </row>
    <row r="52" spans="1:4" ht="17.25" thickTop="1" thickBot="1" x14ac:dyDescent="0.25">
      <c r="A52" s="25" t="s">
        <v>6</v>
      </c>
      <c r="B52" s="165"/>
      <c r="C52" s="165"/>
      <c r="D52" s="173"/>
    </row>
    <row r="53" spans="1:4" ht="105" customHeight="1" thickTop="1" x14ac:dyDescent="0.2">
      <c r="A53" s="296" t="s">
        <v>107</v>
      </c>
      <c r="B53" s="296"/>
      <c r="C53" s="296"/>
      <c r="D53" s="296"/>
    </row>
    <row r="54" spans="1:4" ht="48.75" customHeight="1" x14ac:dyDescent="0.2">
      <c r="A54" s="103" t="s">
        <v>7</v>
      </c>
      <c r="B54" s="300" t="s">
        <v>674</v>
      </c>
      <c r="C54" s="301"/>
      <c r="D54" s="302"/>
    </row>
    <row r="55" spans="1:4" x14ac:dyDescent="0.2">
      <c r="A55" s="103" t="s">
        <v>8</v>
      </c>
      <c r="B55" s="300" t="s">
        <v>472</v>
      </c>
      <c r="C55" s="301"/>
      <c r="D55" s="302"/>
    </row>
    <row r="56" spans="1:4" x14ac:dyDescent="0.2">
      <c r="A56" s="103" t="s">
        <v>9</v>
      </c>
      <c r="B56" s="300" t="s">
        <v>568</v>
      </c>
      <c r="C56" s="303"/>
      <c r="D56" s="304"/>
    </row>
    <row r="57" spans="1:4" ht="31.5" customHeight="1" x14ac:dyDescent="0.2">
      <c r="A57" s="11" t="s">
        <v>81</v>
      </c>
      <c r="B57" s="300" t="s">
        <v>451</v>
      </c>
      <c r="C57" s="301"/>
      <c r="D57" s="302"/>
    </row>
    <row r="58" spans="1:4" x14ac:dyDescent="0.2">
      <c r="A58" s="11" t="s">
        <v>59</v>
      </c>
      <c r="B58" s="300" t="s">
        <v>596</v>
      </c>
      <c r="C58" s="305"/>
      <c r="D58" s="306"/>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103" t="s">
        <v>5</v>
      </c>
      <c r="B62" s="103" t="s">
        <v>46</v>
      </c>
      <c r="C62" s="103" t="s">
        <v>79</v>
      </c>
      <c r="D62" s="35" t="s">
        <v>80</v>
      </c>
    </row>
    <row r="63" spans="1:4" s="117" customFormat="1" ht="47.25" x14ac:dyDescent="0.2">
      <c r="A63" s="122" t="s">
        <v>365</v>
      </c>
      <c r="B63" s="122" t="s">
        <v>318</v>
      </c>
      <c r="C63" s="122" t="s">
        <v>322</v>
      </c>
      <c r="D63" s="122" t="s">
        <v>446</v>
      </c>
    </row>
    <row r="64" spans="1:4" x14ac:dyDescent="0.2">
      <c r="A64" s="185"/>
      <c r="B64" s="185"/>
      <c r="C64" s="185"/>
      <c r="D64" s="18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237" t="s">
        <v>110</v>
      </c>
      <c r="B67" s="237"/>
      <c r="C67" s="237"/>
      <c r="D67" s="237"/>
    </row>
    <row r="68" spans="1:4" ht="37.5" customHeight="1" x14ac:dyDescent="0.2">
      <c r="A68" s="9" t="s">
        <v>60</v>
      </c>
      <c r="B68" s="9" t="s">
        <v>109</v>
      </c>
      <c r="C68" s="12" t="s">
        <v>25</v>
      </c>
    </row>
    <row r="69" spans="1:4" ht="21" customHeight="1" x14ac:dyDescent="0.2">
      <c r="A69" s="9"/>
      <c r="B69" s="185"/>
      <c r="C69" s="185"/>
    </row>
    <row r="70" spans="1:4" x14ac:dyDescent="0.2">
      <c r="A70" s="9"/>
      <c r="B70" s="11"/>
      <c r="C70" s="185"/>
    </row>
    <row r="71" spans="1:4" x14ac:dyDescent="0.2">
      <c r="A71" s="20"/>
      <c r="B71" s="20"/>
      <c r="C71" s="20"/>
      <c r="D71" s="34"/>
    </row>
    <row r="72" spans="1:4" x14ac:dyDescent="0.2">
      <c r="A72" s="104"/>
      <c r="B72" s="104"/>
      <c r="C72" s="104"/>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8"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101" customWidth="1"/>
    <col min="2" max="3" width="69.140625" style="101" customWidth="1"/>
    <col min="4" max="4" width="39.42578125" style="33" customWidth="1"/>
    <col min="5" max="16384" width="9.140625" style="101"/>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104"/>
      <c r="B4" s="14"/>
      <c r="C4" s="102"/>
    </row>
    <row r="5" spans="1:4" ht="70.5" customHeight="1" x14ac:dyDescent="0.2">
      <c r="A5" s="237" t="s">
        <v>88</v>
      </c>
      <c r="B5" s="237"/>
      <c r="C5" s="237"/>
      <c r="D5" s="237"/>
    </row>
    <row r="6" spans="1:4" x14ac:dyDescent="0.2">
      <c r="A6" s="102"/>
      <c r="B6" s="102"/>
      <c r="C6" s="102"/>
      <c r="D6" s="14"/>
    </row>
    <row r="7" spans="1:4" ht="16.5" thickBot="1" x14ac:dyDescent="0.25">
      <c r="A7" s="8"/>
      <c r="B7" s="8"/>
      <c r="C7" s="20"/>
      <c r="D7" s="34"/>
    </row>
    <row r="8" spans="1:4" ht="17.25" thickTop="1" thickBot="1" x14ac:dyDescent="0.25">
      <c r="A8" s="24" t="s">
        <v>36</v>
      </c>
      <c r="B8" s="165"/>
      <c r="C8" s="102"/>
    </row>
    <row r="9" spans="1:4" ht="33" customHeight="1" thickTop="1" x14ac:dyDescent="0.2">
      <c r="A9" s="103" t="s">
        <v>90</v>
      </c>
      <c r="B9" s="122" t="s">
        <v>365</v>
      </c>
      <c r="C9" s="277"/>
      <c r="D9" s="278"/>
    </row>
    <row r="10" spans="1:4" ht="96" customHeight="1" x14ac:dyDescent="0.2">
      <c r="A10" s="103" t="s">
        <v>64</v>
      </c>
      <c r="B10" s="122" t="s">
        <v>203</v>
      </c>
      <c r="C10" s="277"/>
      <c r="D10" s="278"/>
    </row>
    <row r="11" spans="1:4" ht="35.25" customHeight="1" thickBot="1" x14ac:dyDescent="0.25">
      <c r="A11" s="103" t="s">
        <v>89</v>
      </c>
      <c r="B11" s="116" t="s">
        <v>294</v>
      </c>
      <c r="C11" s="277"/>
      <c r="D11" s="278"/>
    </row>
    <row r="12" spans="1:4" ht="17.25" thickTop="1" thickBot="1" x14ac:dyDescent="0.25">
      <c r="A12" s="24" t="s">
        <v>62</v>
      </c>
      <c r="B12" s="165"/>
    </row>
    <row r="13" spans="1:4" ht="32.25" thickTop="1" x14ac:dyDescent="0.2">
      <c r="A13" s="11" t="s">
        <v>86</v>
      </c>
      <c r="B13" s="118" t="s">
        <v>644</v>
      </c>
      <c r="C13" s="277"/>
      <c r="D13" s="278"/>
    </row>
    <row r="14" spans="1:4" ht="96" customHeight="1" x14ac:dyDescent="0.2">
      <c r="A14" s="103" t="s">
        <v>65</v>
      </c>
      <c r="B14" s="180" t="s">
        <v>203</v>
      </c>
      <c r="C14" s="277"/>
      <c r="D14" s="278"/>
    </row>
    <row r="15" spans="1:4" ht="63.75" thickBot="1" x14ac:dyDescent="0.25">
      <c r="A15" s="103" t="s">
        <v>34</v>
      </c>
      <c r="B15" s="118" t="s">
        <v>291</v>
      </c>
      <c r="C15" s="277"/>
      <c r="D15" s="278"/>
    </row>
    <row r="16" spans="1:4" ht="17.25" thickTop="1" thickBot="1" x14ac:dyDescent="0.25">
      <c r="A16" s="24" t="s">
        <v>63</v>
      </c>
      <c r="B16" s="165"/>
      <c r="C16" s="102"/>
    </row>
    <row r="17" spans="1:7" ht="34.5" customHeight="1" thickTop="1" thickBot="1" x14ac:dyDescent="0.25">
      <c r="A17" s="103" t="s">
        <v>77</v>
      </c>
      <c r="B17" s="119" t="s">
        <v>175</v>
      </c>
      <c r="C17" s="277"/>
      <c r="D17" s="278"/>
    </row>
    <row r="18" spans="1:7" ht="17.25" thickTop="1" thickBot="1" x14ac:dyDescent="0.25">
      <c r="A18" s="25" t="s">
        <v>76</v>
      </c>
      <c r="B18" s="188"/>
    </row>
    <row r="19" spans="1:7" ht="15.75" customHeight="1" thickTop="1" x14ac:dyDescent="0.2">
      <c r="A19" s="103" t="s">
        <v>31</v>
      </c>
      <c r="B19" s="122" t="s">
        <v>136</v>
      </c>
      <c r="C19" s="277"/>
      <c r="D19" s="278"/>
    </row>
    <row r="20" spans="1:7" x14ac:dyDescent="0.2">
      <c r="A20" s="16" t="s">
        <v>35</v>
      </c>
      <c r="B20" s="122" t="s">
        <v>366</v>
      </c>
      <c r="C20" s="277"/>
      <c r="D20" s="278"/>
    </row>
    <row r="21" spans="1:7" x14ac:dyDescent="0.2">
      <c r="A21" s="16" t="s">
        <v>32</v>
      </c>
      <c r="B21" s="118" t="s">
        <v>152</v>
      </c>
    </row>
    <row r="22" spans="1:7" x14ac:dyDescent="0.2">
      <c r="A22" s="16" t="s">
        <v>33</v>
      </c>
      <c r="B22" s="118" t="s">
        <v>178</v>
      </c>
    </row>
    <row r="23" spans="1:7" x14ac:dyDescent="0.2">
      <c r="A23" s="103" t="s">
        <v>72</v>
      </c>
      <c r="B23" s="122" t="s">
        <v>175</v>
      </c>
    </row>
    <row r="24" spans="1:7" ht="95.25" thickBot="1" x14ac:dyDescent="0.25">
      <c r="A24" s="103" t="s">
        <v>70</v>
      </c>
      <c r="B24" s="122" t="s">
        <v>176</v>
      </c>
    </row>
    <row r="25" spans="1:7" ht="33" thickTop="1" thickBot="1" x14ac:dyDescent="0.25">
      <c r="A25" s="25" t="s">
        <v>91</v>
      </c>
      <c r="B25" s="188"/>
    </row>
    <row r="26" spans="1:7" ht="17.25" customHeight="1" thickTop="1" x14ac:dyDescent="0.2">
      <c r="A26" s="23" t="s">
        <v>94</v>
      </c>
      <c r="B26" s="189">
        <f>184632+1829926</f>
        <v>2014558</v>
      </c>
      <c r="C26" s="276" t="s">
        <v>100</v>
      </c>
      <c r="D26" s="280"/>
    </row>
    <row r="27" spans="1:7" x14ac:dyDescent="0.2">
      <c r="A27" s="103" t="s">
        <v>92</v>
      </c>
      <c r="B27" s="40" t="s">
        <v>93</v>
      </c>
      <c r="D27" s="101"/>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5.25" thickTop="1" x14ac:dyDescent="0.2">
      <c r="A33" s="283" t="s">
        <v>58</v>
      </c>
      <c r="B33" s="284"/>
      <c r="C33" s="29" t="s">
        <v>644</v>
      </c>
      <c r="D33" s="31"/>
    </row>
    <row r="34" spans="1:4" x14ac:dyDescent="0.2">
      <c r="A34" s="285" t="s">
        <v>37</v>
      </c>
      <c r="B34" s="286"/>
      <c r="C34" s="11" t="s">
        <v>645</v>
      </c>
      <c r="D34" s="31"/>
    </row>
    <row r="35" spans="1:4" ht="16.5" thickBot="1" x14ac:dyDescent="0.25">
      <c r="A35" s="287" t="s">
        <v>38</v>
      </c>
      <c r="B35" s="288"/>
      <c r="C35" s="11" t="s">
        <v>17</v>
      </c>
      <c r="D35" s="31"/>
    </row>
    <row r="36" spans="1:4" ht="15.75" customHeight="1" thickTop="1" thickBot="1" x14ac:dyDescent="0.25">
      <c r="A36" s="289" t="s">
        <v>61</v>
      </c>
      <c r="B36" s="290"/>
      <c r="C36" s="165"/>
      <c r="D36" s="31"/>
    </row>
    <row r="37" spans="1:4" ht="16.5" thickTop="1" x14ac:dyDescent="0.2">
      <c r="A37" s="281" t="s">
        <v>43</v>
      </c>
      <c r="B37" s="282"/>
      <c r="C37" s="11"/>
      <c r="D37" s="31"/>
    </row>
    <row r="38" spans="1:4" x14ac:dyDescent="0.2">
      <c r="A38" s="281" t="s">
        <v>39</v>
      </c>
      <c r="B38" s="282"/>
      <c r="C38" s="11" t="s">
        <v>338</v>
      </c>
      <c r="D38" s="31"/>
    </row>
    <row r="39" spans="1:4" x14ac:dyDescent="0.2">
      <c r="A39" s="281" t="s">
        <v>44</v>
      </c>
      <c r="B39" s="282"/>
      <c r="C39" s="11">
        <v>31</v>
      </c>
      <c r="D39" s="31"/>
    </row>
    <row r="40" spans="1:4" x14ac:dyDescent="0.2">
      <c r="A40" s="291" t="s">
        <v>40</v>
      </c>
      <c r="B40" s="292"/>
      <c r="C40" s="11">
        <v>31</v>
      </c>
      <c r="D40" s="31"/>
    </row>
    <row r="41" spans="1:4" ht="16.5" thickBot="1" x14ac:dyDescent="0.25">
      <c r="A41" s="281" t="s">
        <v>41</v>
      </c>
      <c r="B41" s="282"/>
      <c r="C41" s="11">
        <v>34</v>
      </c>
      <c r="D41" s="31"/>
    </row>
    <row r="42" spans="1:4" ht="15.75" customHeight="1" thickTop="1" x14ac:dyDescent="0.2">
      <c r="A42" s="289" t="s">
        <v>42</v>
      </c>
      <c r="B42" s="290"/>
      <c r="C42" s="204"/>
      <c r="D42" s="31"/>
    </row>
    <row r="43" spans="1:4" ht="31.5" customHeight="1" x14ac:dyDescent="0.2">
      <c r="A43" s="264" t="s">
        <v>95</v>
      </c>
      <c r="B43" s="239"/>
      <c r="C43" s="11"/>
      <c r="D43" s="203" t="s">
        <v>83</v>
      </c>
    </row>
    <row r="44" spans="1:4" ht="18.75" customHeight="1" x14ac:dyDescent="0.2">
      <c r="A44" s="263" t="s">
        <v>22</v>
      </c>
      <c r="B44" s="257"/>
      <c r="C44" s="122" t="s">
        <v>370</v>
      </c>
      <c r="D44" s="32"/>
    </row>
    <row r="45" spans="1:4" ht="30" x14ac:dyDescent="0.2">
      <c r="A45" s="264" t="s">
        <v>21</v>
      </c>
      <c r="B45" s="239"/>
      <c r="C45" s="210" t="s">
        <v>649</v>
      </c>
      <c r="D45" s="32"/>
    </row>
    <row r="46" spans="1:4" ht="18" customHeight="1" x14ac:dyDescent="0.2">
      <c r="A46" s="264" t="s">
        <v>96</v>
      </c>
      <c r="B46" s="239"/>
      <c r="C46" s="209" t="s">
        <v>647</v>
      </c>
      <c r="D46" s="32"/>
    </row>
    <row r="47" spans="1:4" ht="18.75" customHeight="1" x14ac:dyDescent="0.2">
      <c r="A47" s="263" t="s">
        <v>23</v>
      </c>
      <c r="B47" s="257"/>
      <c r="C47" s="11" t="s">
        <v>370</v>
      </c>
      <c r="D47" s="32"/>
    </row>
    <row r="48" spans="1:4" ht="95.25" customHeight="1" x14ac:dyDescent="0.2">
      <c r="A48" s="264" t="s">
        <v>24</v>
      </c>
      <c r="B48" s="239"/>
      <c r="C48" s="211" t="s">
        <v>648</v>
      </c>
      <c r="D48" s="32"/>
    </row>
    <row r="49" spans="1:4" ht="31.5" customHeight="1" x14ac:dyDescent="0.2">
      <c r="A49" s="264" t="s">
        <v>29</v>
      </c>
      <c r="B49" s="239"/>
      <c r="C49" s="11" t="s">
        <v>83</v>
      </c>
      <c r="D49" s="32"/>
    </row>
    <row r="50" spans="1:4" ht="51" customHeight="1" x14ac:dyDescent="0.2">
      <c r="A50" s="265" t="s">
        <v>97</v>
      </c>
      <c r="B50" s="266"/>
      <c r="C50" s="212"/>
      <c r="D50" s="32"/>
    </row>
    <row r="51" spans="1:4" x14ac:dyDescent="0.2">
      <c r="A51" s="20"/>
      <c r="B51" s="20"/>
      <c r="C51" s="20"/>
      <c r="D51" s="34"/>
    </row>
    <row r="52" spans="1:4" x14ac:dyDescent="0.2">
      <c r="A52" s="25" t="s">
        <v>6</v>
      </c>
    </row>
    <row r="53" spans="1:4" ht="105" customHeight="1" x14ac:dyDescent="0.2">
      <c r="A53" s="296" t="s">
        <v>107</v>
      </c>
      <c r="B53" s="296"/>
      <c r="C53" s="296"/>
      <c r="D53" s="296"/>
    </row>
    <row r="54" spans="1:4" ht="48" customHeight="1" x14ac:dyDescent="0.2">
      <c r="A54" s="103" t="s">
        <v>7</v>
      </c>
      <c r="B54" s="300" t="s">
        <v>674</v>
      </c>
      <c r="C54" s="301"/>
      <c r="D54" s="302"/>
    </row>
    <row r="55" spans="1:4" x14ac:dyDescent="0.2">
      <c r="A55" s="103" t="s">
        <v>8</v>
      </c>
      <c r="B55" s="300" t="s">
        <v>473</v>
      </c>
      <c r="C55" s="301"/>
      <c r="D55" s="302"/>
    </row>
    <row r="56" spans="1:4" x14ac:dyDescent="0.2">
      <c r="A56" s="103" t="s">
        <v>9</v>
      </c>
      <c r="B56" s="300" t="s">
        <v>568</v>
      </c>
      <c r="C56" s="301"/>
      <c r="D56" s="302"/>
    </row>
    <row r="57" spans="1:4" ht="32.25" customHeight="1" x14ac:dyDescent="0.2">
      <c r="A57" s="11" t="s">
        <v>81</v>
      </c>
      <c r="B57" s="300" t="s">
        <v>451</v>
      </c>
      <c r="C57" s="301"/>
      <c r="D57" s="302"/>
    </row>
    <row r="58" spans="1:4" x14ac:dyDescent="0.2">
      <c r="A58" s="11" t="s">
        <v>59</v>
      </c>
      <c r="B58" s="300" t="s">
        <v>596</v>
      </c>
      <c r="C58" s="305"/>
      <c r="D58" s="306"/>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103" t="s">
        <v>5</v>
      </c>
      <c r="B62" s="103" t="s">
        <v>46</v>
      </c>
      <c r="C62" s="103" t="s">
        <v>79</v>
      </c>
      <c r="D62" s="35" t="s">
        <v>80</v>
      </c>
    </row>
    <row r="63" spans="1:4" s="117" customFormat="1" ht="47.25" x14ac:dyDescent="0.2">
      <c r="A63" s="122" t="s">
        <v>365</v>
      </c>
      <c r="B63" s="122" t="s">
        <v>318</v>
      </c>
      <c r="C63" s="122" t="s">
        <v>322</v>
      </c>
      <c r="D63" s="122" t="s">
        <v>465</v>
      </c>
    </row>
    <row r="64" spans="1:4" x14ac:dyDescent="0.2">
      <c r="A64" s="185"/>
      <c r="B64" s="185"/>
      <c r="C64" s="185"/>
      <c r="D64" s="18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237" t="s">
        <v>110</v>
      </c>
      <c r="B67" s="237"/>
      <c r="C67" s="237"/>
      <c r="D67" s="237"/>
    </row>
    <row r="68" spans="1:4" ht="37.5" customHeight="1" x14ac:dyDescent="0.2">
      <c r="A68" s="9" t="s">
        <v>60</v>
      </c>
      <c r="B68" s="9" t="s">
        <v>109</v>
      </c>
      <c r="C68" s="12" t="s">
        <v>25</v>
      </c>
    </row>
    <row r="69" spans="1:4" ht="21" customHeight="1" x14ac:dyDescent="0.2">
      <c r="A69" s="9" t="s">
        <v>154</v>
      </c>
      <c r="B69" s="185"/>
      <c r="C69" s="185"/>
    </row>
    <row r="70" spans="1:4" x14ac:dyDescent="0.2">
      <c r="A70" s="9"/>
      <c r="B70" s="11"/>
      <c r="C70" s="185"/>
    </row>
    <row r="71" spans="1:4" x14ac:dyDescent="0.2">
      <c r="A71" s="20"/>
      <c r="B71" s="20"/>
      <c r="C71" s="20"/>
      <c r="D71" s="34"/>
    </row>
    <row r="72" spans="1:4" x14ac:dyDescent="0.2">
      <c r="A72" s="104"/>
      <c r="B72" s="104"/>
      <c r="C72" s="104"/>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8" orientation="landscape" r:id="rId1"/>
  <rowBreaks count="2" manualBreakCount="2">
    <brk id="28"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2"/>
  <sheetViews>
    <sheetView zoomScaleNormal="100" workbookViewId="0">
      <selection activeCell="C3" sqref="C3"/>
    </sheetView>
  </sheetViews>
  <sheetFormatPr defaultColWidth="9.140625" defaultRowHeight="15.75" x14ac:dyDescent="0.2"/>
  <cols>
    <col min="1" max="1" width="31.85546875" style="38" customWidth="1"/>
    <col min="2" max="2" width="74.7109375" style="19" customWidth="1"/>
    <col min="3" max="3" width="37.5703125" style="19" bestFit="1" customWidth="1"/>
    <col min="4" max="4" width="61.5703125" style="19" customWidth="1"/>
    <col min="5" max="5" width="14.5703125" style="19" bestFit="1" customWidth="1"/>
    <col min="6" max="6" width="21.140625" style="19" customWidth="1"/>
    <col min="7" max="7" width="16.5703125" style="19" customWidth="1"/>
    <col min="8" max="8" width="19.28515625" style="19" customWidth="1"/>
    <col min="9" max="9" width="18.140625" style="19" customWidth="1"/>
    <col min="10" max="10" width="41" style="19" customWidth="1"/>
    <col min="11" max="16384" width="9.140625" style="19"/>
  </cols>
  <sheetData>
    <row r="1" spans="1:10" ht="75.75" customHeight="1" x14ac:dyDescent="0.2">
      <c r="A1" s="254" t="s">
        <v>104</v>
      </c>
      <c r="B1" s="236"/>
      <c r="C1" s="236"/>
      <c r="D1" s="236"/>
      <c r="E1" s="236"/>
      <c r="F1" s="236"/>
      <c r="G1" s="236"/>
      <c r="H1" s="236"/>
      <c r="I1" s="236"/>
      <c r="J1" s="236"/>
    </row>
    <row r="3" spans="1:10" s="4" customFormat="1" x14ac:dyDescent="0.2">
      <c r="A3" s="238" t="s">
        <v>0</v>
      </c>
      <c r="B3" s="255"/>
      <c r="C3" s="235" t="s">
        <v>111</v>
      </c>
      <c r="D3" s="3"/>
      <c r="J3" s="47"/>
    </row>
    <row r="4" spans="1:10" s="4" customFormat="1" x14ac:dyDescent="0.2">
      <c r="A4" s="238" t="s">
        <v>1</v>
      </c>
      <c r="B4" s="255"/>
      <c r="C4" s="146">
        <v>42395</v>
      </c>
      <c r="D4" s="3"/>
      <c r="J4" s="47"/>
    </row>
    <row r="5" spans="1:10" s="4" customFormat="1" x14ac:dyDescent="0.2">
      <c r="A5" s="238" t="s">
        <v>10</v>
      </c>
      <c r="B5" s="255"/>
      <c r="C5" s="145" t="s">
        <v>85</v>
      </c>
      <c r="D5" s="3"/>
      <c r="J5" s="47"/>
    </row>
    <row r="6" spans="1:10" s="4" customFormat="1" x14ac:dyDescent="0.2">
      <c r="A6" s="36"/>
      <c r="B6" s="13"/>
      <c r="C6" s="13"/>
      <c r="D6" s="22"/>
      <c r="J6" s="47"/>
    </row>
    <row r="7" spans="1:10" s="4" customFormat="1" ht="284.25" customHeight="1" x14ac:dyDescent="0.2">
      <c r="A7" s="237" t="s">
        <v>105</v>
      </c>
      <c r="B7" s="237"/>
      <c r="C7" s="237"/>
      <c r="D7" s="237"/>
      <c r="E7" s="237"/>
      <c r="F7" s="237"/>
      <c r="G7" s="237"/>
      <c r="H7" s="237"/>
      <c r="I7" s="237"/>
      <c r="J7" s="237"/>
    </row>
    <row r="8" spans="1:10" ht="16.5" thickBot="1" x14ac:dyDescent="0.25">
      <c r="A8" s="37"/>
      <c r="B8" s="17"/>
      <c r="C8" s="17"/>
      <c r="D8" s="18"/>
      <c r="E8" s="18"/>
    </row>
    <row r="9" spans="1:10" ht="94.5" x14ac:dyDescent="0.2">
      <c r="A9" s="53" t="s">
        <v>73</v>
      </c>
      <c r="B9" s="54" t="s">
        <v>54</v>
      </c>
      <c r="C9" s="56" t="s">
        <v>66</v>
      </c>
      <c r="D9" s="57" t="s">
        <v>67</v>
      </c>
      <c r="E9" s="58" t="s">
        <v>68</v>
      </c>
      <c r="F9" s="59" t="s">
        <v>69</v>
      </c>
      <c r="G9" s="59" t="s">
        <v>32</v>
      </c>
      <c r="H9" s="59" t="s">
        <v>33</v>
      </c>
      <c r="I9" s="58" t="s">
        <v>72</v>
      </c>
      <c r="J9" s="60" t="s">
        <v>70</v>
      </c>
    </row>
    <row r="10" spans="1:10" ht="63" x14ac:dyDescent="0.2">
      <c r="A10" s="80" t="s">
        <v>57</v>
      </c>
      <c r="B10" s="81" t="s">
        <v>75</v>
      </c>
      <c r="C10" s="82" t="s">
        <v>71</v>
      </c>
      <c r="D10" s="83" t="s">
        <v>103</v>
      </c>
      <c r="E10" s="52"/>
      <c r="F10" s="52"/>
      <c r="G10" s="52"/>
      <c r="H10" s="52"/>
      <c r="I10" s="52"/>
      <c r="J10" s="55"/>
    </row>
    <row r="11" spans="1:10" ht="102" x14ac:dyDescent="0.2">
      <c r="A11" s="42" t="s">
        <v>631</v>
      </c>
      <c r="B11" s="84" t="s">
        <v>281</v>
      </c>
      <c r="C11" s="61" t="s">
        <v>243</v>
      </c>
      <c r="D11" s="61" t="s">
        <v>124</v>
      </c>
      <c r="E11" s="68" t="s">
        <v>119</v>
      </c>
      <c r="F11" s="68">
        <v>24</v>
      </c>
      <c r="G11" s="68" t="s">
        <v>156</v>
      </c>
      <c r="H11" s="68" t="s">
        <v>164</v>
      </c>
      <c r="I11" s="68" t="s">
        <v>125</v>
      </c>
      <c r="J11" s="71" t="s">
        <v>170</v>
      </c>
    </row>
    <row r="12" spans="1:10" ht="38.25" x14ac:dyDescent="0.2">
      <c r="A12" s="70" t="s">
        <v>98</v>
      </c>
      <c r="B12" s="63" t="s">
        <v>416</v>
      </c>
      <c r="C12" s="68" t="s">
        <v>55</v>
      </c>
      <c r="D12" s="68" t="s">
        <v>55</v>
      </c>
      <c r="E12" s="68" t="s">
        <v>55</v>
      </c>
      <c r="F12" s="68" t="s">
        <v>55</v>
      </c>
      <c r="G12" s="68" t="s">
        <v>55</v>
      </c>
      <c r="H12" s="68" t="s">
        <v>55</v>
      </c>
      <c r="I12" s="68" t="s">
        <v>55</v>
      </c>
      <c r="J12" s="72" t="s">
        <v>55</v>
      </c>
    </row>
    <row r="13" spans="1:10" ht="89.25" x14ac:dyDescent="0.2">
      <c r="A13" s="70" t="s">
        <v>632</v>
      </c>
      <c r="B13" s="63" t="s">
        <v>440</v>
      </c>
      <c r="C13" s="61" t="s">
        <v>260</v>
      </c>
      <c r="D13" s="61" t="s">
        <v>209</v>
      </c>
      <c r="E13" s="68" t="s">
        <v>132</v>
      </c>
      <c r="F13" s="68">
        <v>48</v>
      </c>
      <c r="G13" s="68" t="s">
        <v>130</v>
      </c>
      <c r="H13" s="68" t="s">
        <v>149</v>
      </c>
      <c r="I13" s="68" t="s">
        <v>131</v>
      </c>
      <c r="J13" s="71" t="s">
        <v>171</v>
      </c>
    </row>
    <row r="14" spans="1:10" ht="76.5" x14ac:dyDescent="0.2">
      <c r="A14" s="70" t="s">
        <v>632</v>
      </c>
      <c r="B14" s="63" t="s">
        <v>244</v>
      </c>
      <c r="C14" s="61" t="s">
        <v>260</v>
      </c>
      <c r="D14" s="61" t="s">
        <v>173</v>
      </c>
      <c r="E14" s="68" t="s">
        <v>132</v>
      </c>
      <c r="F14" s="68">
        <v>48</v>
      </c>
      <c r="G14" s="68" t="s">
        <v>130</v>
      </c>
      <c r="H14" s="68" t="s">
        <v>149</v>
      </c>
      <c r="I14" s="68" t="s">
        <v>131</v>
      </c>
      <c r="J14" s="71" t="s">
        <v>171</v>
      </c>
    </row>
    <row r="15" spans="1:10" ht="63.75" x14ac:dyDescent="0.2">
      <c r="A15" s="70" t="s">
        <v>201</v>
      </c>
      <c r="B15" s="63" t="s">
        <v>417</v>
      </c>
      <c r="C15" s="68" t="s">
        <v>55</v>
      </c>
      <c r="D15" s="68" t="s">
        <v>55</v>
      </c>
      <c r="E15" s="68" t="s">
        <v>55</v>
      </c>
      <c r="F15" s="68" t="s">
        <v>55</v>
      </c>
      <c r="G15" s="68" t="s">
        <v>55</v>
      </c>
      <c r="H15" s="68" t="s">
        <v>55</v>
      </c>
      <c r="I15" s="68" t="s">
        <v>55</v>
      </c>
      <c r="J15" s="72" t="s">
        <v>55</v>
      </c>
    </row>
    <row r="16" spans="1:10" ht="76.5" x14ac:dyDescent="0.2">
      <c r="A16" s="42" t="s">
        <v>633</v>
      </c>
      <c r="B16" s="63" t="s">
        <v>433</v>
      </c>
      <c r="C16" s="61" t="s">
        <v>181</v>
      </c>
      <c r="D16" s="61" t="s">
        <v>409</v>
      </c>
      <c r="E16" s="68" t="s">
        <v>116</v>
      </c>
      <c r="F16" s="68">
        <v>24</v>
      </c>
      <c r="G16" s="68" t="s">
        <v>156</v>
      </c>
      <c r="H16" s="68" t="s">
        <v>164</v>
      </c>
      <c r="I16" s="68" t="s">
        <v>125</v>
      </c>
      <c r="J16" s="71" t="s">
        <v>170</v>
      </c>
    </row>
    <row r="17" spans="1:10" ht="76.5" x14ac:dyDescent="0.2">
      <c r="A17" s="61" t="s">
        <v>633</v>
      </c>
      <c r="B17" s="63" t="s">
        <v>435</v>
      </c>
      <c r="C17" s="50" t="s">
        <v>261</v>
      </c>
      <c r="D17" s="61" t="s">
        <v>245</v>
      </c>
      <c r="E17" s="68" t="s">
        <v>187</v>
      </c>
      <c r="F17" s="68">
        <v>48</v>
      </c>
      <c r="G17" s="68" t="s">
        <v>188</v>
      </c>
      <c r="H17" s="68" t="s">
        <v>149</v>
      </c>
      <c r="I17" s="68" t="s">
        <v>131</v>
      </c>
      <c r="J17" s="71" t="s">
        <v>171</v>
      </c>
    </row>
    <row r="18" spans="1:10" s="115" customFormat="1" ht="76.5" x14ac:dyDescent="0.2">
      <c r="A18" s="42" t="s">
        <v>634</v>
      </c>
      <c r="B18" s="63" t="s">
        <v>126</v>
      </c>
      <c r="C18" s="68" t="s">
        <v>55</v>
      </c>
      <c r="D18" s="61" t="s">
        <v>246</v>
      </c>
      <c r="E18" s="68" t="s">
        <v>55</v>
      </c>
      <c r="F18" s="68" t="s">
        <v>55</v>
      </c>
      <c r="G18" s="68" t="s">
        <v>55</v>
      </c>
      <c r="H18" s="68" t="s">
        <v>55</v>
      </c>
      <c r="I18" s="68" t="s">
        <v>55</v>
      </c>
      <c r="J18" s="72" t="s">
        <v>55</v>
      </c>
    </row>
    <row r="19" spans="1:10" ht="76.5" x14ac:dyDescent="0.2">
      <c r="A19" s="42" t="s">
        <v>634</v>
      </c>
      <c r="B19" s="63" t="s">
        <v>434</v>
      </c>
      <c r="C19" s="50" t="s">
        <v>262</v>
      </c>
      <c r="D19" s="61" t="s">
        <v>155</v>
      </c>
      <c r="E19" s="68" t="s">
        <v>187</v>
      </c>
      <c r="F19" s="68">
        <v>48</v>
      </c>
      <c r="G19" s="68" t="s">
        <v>188</v>
      </c>
      <c r="H19" s="68" t="s">
        <v>149</v>
      </c>
      <c r="I19" s="68" t="s">
        <v>131</v>
      </c>
      <c r="J19" s="71" t="s">
        <v>171</v>
      </c>
    </row>
    <row r="20" spans="1:10" ht="76.5" x14ac:dyDescent="0.2">
      <c r="A20" s="42" t="s">
        <v>635</v>
      </c>
      <c r="B20" s="63" t="s">
        <v>210</v>
      </c>
      <c r="C20" s="50" t="s">
        <v>263</v>
      </c>
      <c r="D20" s="61" t="s">
        <v>183</v>
      </c>
      <c r="E20" s="68" t="s">
        <v>146</v>
      </c>
      <c r="F20" s="68">
        <v>24</v>
      </c>
      <c r="G20" s="68"/>
      <c r="H20" s="68" t="s">
        <v>149</v>
      </c>
      <c r="I20" s="68" t="s">
        <v>131</v>
      </c>
      <c r="J20" s="71" t="s">
        <v>171</v>
      </c>
    </row>
    <row r="21" spans="1:10" ht="114.75" x14ac:dyDescent="0.2">
      <c r="A21" s="42" t="s">
        <v>657</v>
      </c>
      <c r="B21" s="63" t="s">
        <v>439</v>
      </c>
      <c r="C21" s="68" t="s">
        <v>55</v>
      </c>
      <c r="D21" s="68" t="s">
        <v>55</v>
      </c>
      <c r="E21" s="68" t="s">
        <v>119</v>
      </c>
      <c r="F21" s="68" t="s">
        <v>55</v>
      </c>
      <c r="G21" s="68" t="s">
        <v>55</v>
      </c>
      <c r="H21" s="68" t="s">
        <v>55</v>
      </c>
      <c r="I21" s="68" t="s">
        <v>55</v>
      </c>
      <c r="J21" s="71" t="s">
        <v>170</v>
      </c>
    </row>
    <row r="22" spans="1:10" ht="114.75" x14ac:dyDescent="0.2">
      <c r="A22" s="42" t="s">
        <v>657</v>
      </c>
      <c r="B22" s="63" t="s">
        <v>438</v>
      </c>
      <c r="C22" s="50" t="s">
        <v>264</v>
      </c>
      <c r="D22" s="61" t="s">
        <v>277</v>
      </c>
      <c r="E22" s="68" t="s">
        <v>132</v>
      </c>
      <c r="F22" s="68">
        <v>48</v>
      </c>
      <c r="G22" s="68" t="s">
        <v>130</v>
      </c>
      <c r="H22" s="68" t="s">
        <v>149</v>
      </c>
      <c r="I22" s="68" t="s">
        <v>131</v>
      </c>
      <c r="J22" s="71" t="s">
        <v>172</v>
      </c>
    </row>
    <row r="23" spans="1:10" ht="76.5" x14ac:dyDescent="0.2">
      <c r="A23" s="70" t="s">
        <v>637</v>
      </c>
      <c r="B23" s="90" t="s">
        <v>436</v>
      </c>
      <c r="C23" s="50" t="s">
        <v>266</v>
      </c>
      <c r="D23" s="61" t="s">
        <v>215</v>
      </c>
      <c r="E23" s="68" t="s">
        <v>144</v>
      </c>
      <c r="F23" s="68">
        <v>48</v>
      </c>
      <c r="G23" s="68" t="s">
        <v>145</v>
      </c>
      <c r="H23" s="68" t="s">
        <v>178</v>
      </c>
      <c r="I23" s="68" t="s">
        <v>125</v>
      </c>
      <c r="J23" s="71" t="s">
        <v>170</v>
      </c>
    </row>
    <row r="24" spans="1:10" ht="76.5" x14ac:dyDescent="0.2">
      <c r="A24" s="70" t="s">
        <v>637</v>
      </c>
      <c r="B24" s="90" t="s">
        <v>437</v>
      </c>
      <c r="C24" s="50" t="s">
        <v>267</v>
      </c>
      <c r="D24" s="61" t="s">
        <v>222</v>
      </c>
      <c r="E24" s="68" t="s">
        <v>144</v>
      </c>
      <c r="F24" s="68" t="s">
        <v>234</v>
      </c>
      <c r="G24" s="68" t="s">
        <v>145</v>
      </c>
      <c r="H24" s="68" t="s">
        <v>178</v>
      </c>
      <c r="I24" s="68" t="s">
        <v>125</v>
      </c>
      <c r="J24" s="71" t="s">
        <v>170</v>
      </c>
    </row>
    <row r="25" spans="1:10" ht="25.5" x14ac:dyDescent="0.2">
      <c r="A25" s="42" t="s">
        <v>637</v>
      </c>
      <c r="B25" s="90" t="s">
        <v>428</v>
      </c>
      <c r="C25" s="50" t="s">
        <v>55</v>
      </c>
      <c r="D25" s="61" t="s">
        <v>55</v>
      </c>
      <c r="E25" s="68" t="s">
        <v>55</v>
      </c>
      <c r="F25" s="68" t="s">
        <v>55</v>
      </c>
      <c r="G25" s="68" t="s">
        <v>55</v>
      </c>
      <c r="H25" s="68" t="s">
        <v>55</v>
      </c>
      <c r="I25" s="68" t="s">
        <v>55</v>
      </c>
      <c r="J25" s="71" t="s">
        <v>55</v>
      </c>
    </row>
    <row r="26" spans="1:10" ht="76.5" x14ac:dyDescent="0.2">
      <c r="A26" s="42" t="s">
        <v>637</v>
      </c>
      <c r="B26" s="63" t="s">
        <v>424</v>
      </c>
      <c r="C26" s="50" t="s">
        <v>268</v>
      </c>
      <c r="D26" s="61" t="s">
        <v>228</v>
      </c>
      <c r="E26" s="68" t="s">
        <v>144</v>
      </c>
      <c r="F26" s="68">
        <v>48</v>
      </c>
      <c r="G26" s="68" t="s">
        <v>145</v>
      </c>
      <c r="H26" s="68" t="s">
        <v>180</v>
      </c>
      <c r="I26" s="68" t="s">
        <v>125</v>
      </c>
      <c r="J26" s="71" t="s">
        <v>170</v>
      </c>
    </row>
    <row r="27" spans="1:10" ht="25.5" x14ac:dyDescent="0.2">
      <c r="A27" s="42" t="s">
        <v>196</v>
      </c>
      <c r="B27" s="63" t="s">
        <v>429</v>
      </c>
      <c r="C27" s="50" t="s">
        <v>55</v>
      </c>
      <c r="D27" s="61" t="s">
        <v>55</v>
      </c>
      <c r="E27" s="68" t="s">
        <v>55</v>
      </c>
      <c r="F27" s="68" t="s">
        <v>55</v>
      </c>
      <c r="G27" s="68" t="s">
        <v>55</v>
      </c>
      <c r="H27" s="68" t="s">
        <v>55</v>
      </c>
      <c r="I27" s="68" t="s">
        <v>55</v>
      </c>
      <c r="J27" s="71" t="s">
        <v>55</v>
      </c>
    </row>
    <row r="28" spans="1:10" ht="76.5" x14ac:dyDescent="0.2">
      <c r="A28" s="42" t="s">
        <v>196</v>
      </c>
      <c r="B28" s="63" t="s">
        <v>426</v>
      </c>
      <c r="C28" s="61" t="s">
        <v>270</v>
      </c>
      <c r="D28" s="61" t="s">
        <v>159</v>
      </c>
      <c r="E28" s="68" t="s">
        <v>55</v>
      </c>
      <c r="F28" s="68" t="s">
        <v>55</v>
      </c>
      <c r="G28" s="68" t="s">
        <v>55</v>
      </c>
      <c r="H28" s="68" t="s">
        <v>55</v>
      </c>
      <c r="I28" s="68" t="s">
        <v>55</v>
      </c>
      <c r="J28" s="72" t="s">
        <v>55</v>
      </c>
    </row>
    <row r="29" spans="1:10" ht="51" x14ac:dyDescent="0.2">
      <c r="A29" s="42" t="s">
        <v>196</v>
      </c>
      <c r="B29" s="63" t="s">
        <v>430</v>
      </c>
      <c r="C29" s="61" t="s">
        <v>269</v>
      </c>
      <c r="D29" s="61" t="s">
        <v>247</v>
      </c>
      <c r="E29" s="68" t="s">
        <v>146</v>
      </c>
      <c r="F29" s="68">
        <v>24</v>
      </c>
      <c r="G29" s="68" t="s">
        <v>147</v>
      </c>
      <c r="H29" s="68" t="s">
        <v>149</v>
      </c>
      <c r="I29" s="68" t="s">
        <v>131</v>
      </c>
      <c r="J29" s="71" t="s">
        <v>166</v>
      </c>
    </row>
    <row r="30" spans="1:10" ht="216.75" x14ac:dyDescent="0.2">
      <c r="A30" s="42" t="s">
        <v>194</v>
      </c>
      <c r="B30" s="61" t="s">
        <v>241</v>
      </c>
      <c r="C30" s="50" t="s">
        <v>248</v>
      </c>
      <c r="D30" s="61" t="s">
        <v>157</v>
      </c>
      <c r="E30" s="68" t="s">
        <v>189</v>
      </c>
      <c r="F30" s="68">
        <v>24</v>
      </c>
      <c r="G30" s="68" t="s">
        <v>356</v>
      </c>
      <c r="H30" s="68" t="s">
        <v>179</v>
      </c>
      <c r="I30" s="68" t="s">
        <v>410</v>
      </c>
      <c r="J30" s="71" t="s">
        <v>411</v>
      </c>
    </row>
    <row r="31" spans="1:10" ht="216.75" x14ac:dyDescent="0.2">
      <c r="A31" s="42" t="s">
        <v>194</v>
      </c>
      <c r="B31" s="63" t="s">
        <v>211</v>
      </c>
      <c r="C31" s="68" t="s">
        <v>55</v>
      </c>
      <c r="D31" s="68" t="s">
        <v>55</v>
      </c>
      <c r="E31" s="68" t="s">
        <v>55</v>
      </c>
      <c r="F31" s="68" t="s">
        <v>55</v>
      </c>
      <c r="G31" s="68" t="s">
        <v>55</v>
      </c>
      <c r="H31" s="68" t="s">
        <v>55</v>
      </c>
      <c r="I31" s="68" t="s">
        <v>55</v>
      </c>
      <c r="J31" s="72" t="s">
        <v>55</v>
      </c>
    </row>
    <row r="32" spans="1:10" ht="102" x14ac:dyDescent="0.2">
      <c r="A32" s="42" t="s">
        <v>638</v>
      </c>
      <c r="B32" s="63" t="s">
        <v>212</v>
      </c>
      <c r="C32" s="50" t="s">
        <v>265</v>
      </c>
      <c r="D32" s="50" t="s">
        <v>675</v>
      </c>
      <c r="E32" s="68" t="s">
        <v>128</v>
      </c>
      <c r="F32" s="68">
        <v>48</v>
      </c>
      <c r="G32" s="68" t="s">
        <v>153</v>
      </c>
      <c r="H32" s="68" t="s">
        <v>178</v>
      </c>
      <c r="I32" s="68" t="s">
        <v>148</v>
      </c>
      <c r="J32" s="71" t="s">
        <v>166</v>
      </c>
    </row>
    <row r="33" spans="1:10" ht="51" x14ac:dyDescent="0.2">
      <c r="A33" s="42" t="s">
        <v>639</v>
      </c>
      <c r="B33" s="63" t="s">
        <v>351</v>
      </c>
      <c r="C33" s="50" t="s">
        <v>259</v>
      </c>
      <c r="D33" s="50" t="s">
        <v>182</v>
      </c>
      <c r="E33" s="68" t="s">
        <v>150</v>
      </c>
      <c r="F33" s="68">
        <v>24</v>
      </c>
      <c r="G33" s="68" t="s">
        <v>151</v>
      </c>
      <c r="H33" s="68" t="s">
        <v>179</v>
      </c>
      <c r="I33" s="68" t="s">
        <v>148</v>
      </c>
      <c r="J33" s="71" t="s">
        <v>166</v>
      </c>
    </row>
    <row r="34" spans="1:10" ht="38.25" x14ac:dyDescent="0.2">
      <c r="A34" s="42" t="s">
        <v>639</v>
      </c>
      <c r="B34" s="63" t="s">
        <v>213</v>
      </c>
      <c r="C34" s="50" t="s">
        <v>258</v>
      </c>
      <c r="D34" s="50" t="s">
        <v>182</v>
      </c>
      <c r="E34" s="68" t="s">
        <v>189</v>
      </c>
      <c r="F34" s="68">
        <v>34</v>
      </c>
      <c r="G34" s="68" t="s">
        <v>190</v>
      </c>
      <c r="H34" s="68" t="s">
        <v>179</v>
      </c>
      <c r="I34" s="68" t="s">
        <v>165</v>
      </c>
      <c r="J34" s="71" t="s">
        <v>411</v>
      </c>
    </row>
    <row r="35" spans="1:10" ht="191.25" x14ac:dyDescent="0.2">
      <c r="A35" s="42" t="s">
        <v>640</v>
      </c>
      <c r="B35" s="63" t="s">
        <v>214</v>
      </c>
      <c r="C35" s="50" t="s">
        <v>257</v>
      </c>
      <c r="D35" s="61" t="s">
        <v>186</v>
      </c>
      <c r="E35" s="68" t="s">
        <v>133</v>
      </c>
      <c r="F35" s="68">
        <v>24</v>
      </c>
      <c r="G35" s="68" t="s">
        <v>135</v>
      </c>
      <c r="H35" s="68" t="s">
        <v>178</v>
      </c>
      <c r="I35" s="68" t="s">
        <v>134</v>
      </c>
      <c r="J35" s="71" t="s">
        <v>169</v>
      </c>
    </row>
    <row r="36" spans="1:10" ht="165.75" x14ac:dyDescent="0.2">
      <c r="A36" s="42" t="s">
        <v>671</v>
      </c>
      <c r="B36" s="84" t="s">
        <v>316</v>
      </c>
      <c r="C36" s="61" t="s">
        <v>287</v>
      </c>
      <c r="D36" s="61" t="s">
        <v>288</v>
      </c>
      <c r="E36" s="68" t="s">
        <v>136</v>
      </c>
      <c r="F36" s="68">
        <v>24</v>
      </c>
      <c r="G36" s="96" t="s">
        <v>152</v>
      </c>
      <c r="H36" s="68" t="s">
        <v>178</v>
      </c>
      <c r="I36" s="68" t="s">
        <v>175</v>
      </c>
      <c r="J36" s="99" t="s">
        <v>163</v>
      </c>
    </row>
    <row r="37" spans="1:10" x14ac:dyDescent="0.2">
      <c r="A37" s="42" t="s">
        <v>55</v>
      </c>
      <c r="B37" s="84" t="s">
        <v>294</v>
      </c>
      <c r="C37" s="61" t="s">
        <v>55</v>
      </c>
      <c r="D37" s="61" t="s">
        <v>55</v>
      </c>
      <c r="E37" s="68" t="s">
        <v>55</v>
      </c>
      <c r="F37" s="68" t="s">
        <v>55</v>
      </c>
      <c r="G37" s="68" t="s">
        <v>55</v>
      </c>
      <c r="H37" s="68" t="s">
        <v>55</v>
      </c>
      <c r="I37" s="68" t="s">
        <v>55</v>
      </c>
      <c r="J37" s="71" t="s">
        <v>55</v>
      </c>
    </row>
    <row r="38" spans="1:10" ht="165.75" x14ac:dyDescent="0.2">
      <c r="A38" s="42" t="s">
        <v>671</v>
      </c>
      <c r="B38" s="84" t="s">
        <v>292</v>
      </c>
      <c r="C38" s="98" t="s">
        <v>293</v>
      </c>
      <c r="D38" s="97" t="s">
        <v>291</v>
      </c>
      <c r="E38" s="96" t="s">
        <v>136</v>
      </c>
      <c r="F38" s="96">
        <v>24</v>
      </c>
      <c r="G38" s="96" t="s">
        <v>152</v>
      </c>
      <c r="H38" s="96" t="s">
        <v>178</v>
      </c>
      <c r="I38" s="96" t="s">
        <v>175</v>
      </c>
      <c r="J38" s="99" t="s">
        <v>163</v>
      </c>
    </row>
    <row r="39" spans="1:10" ht="165.75" x14ac:dyDescent="0.2">
      <c r="A39" s="42" t="s">
        <v>671</v>
      </c>
      <c r="B39" s="84" t="s">
        <v>644</v>
      </c>
      <c r="C39" s="98" t="s">
        <v>290</v>
      </c>
      <c r="D39" s="97" t="s">
        <v>291</v>
      </c>
      <c r="E39" s="96" t="s">
        <v>136</v>
      </c>
      <c r="F39" s="96">
        <v>24</v>
      </c>
      <c r="G39" s="100" t="s">
        <v>152</v>
      </c>
      <c r="H39" s="96" t="s">
        <v>178</v>
      </c>
      <c r="I39" s="96" t="s">
        <v>175</v>
      </c>
      <c r="J39" s="99" t="s">
        <v>163</v>
      </c>
    </row>
    <row r="40" spans="1:10" ht="165.75" x14ac:dyDescent="0.2">
      <c r="A40" s="42" t="s">
        <v>289</v>
      </c>
      <c r="B40" s="84" t="s">
        <v>367</v>
      </c>
      <c r="C40" s="84" t="s">
        <v>55</v>
      </c>
      <c r="D40" s="97" t="s">
        <v>291</v>
      </c>
      <c r="E40" s="84" t="s">
        <v>136</v>
      </c>
      <c r="F40" s="84">
        <v>24</v>
      </c>
      <c r="G40" s="84" t="s">
        <v>152</v>
      </c>
      <c r="H40" s="96" t="s">
        <v>178</v>
      </c>
      <c r="I40" s="96" t="s">
        <v>175</v>
      </c>
      <c r="J40" s="99" t="s">
        <v>163</v>
      </c>
    </row>
    <row r="41" spans="1:10" ht="140.25" x14ac:dyDescent="0.2">
      <c r="A41" s="42" t="s">
        <v>295</v>
      </c>
      <c r="B41" s="84" t="s">
        <v>643</v>
      </c>
      <c r="C41" s="98" t="s">
        <v>368</v>
      </c>
      <c r="D41" s="97" t="s">
        <v>158</v>
      </c>
      <c r="E41" s="96" t="s">
        <v>136</v>
      </c>
      <c r="F41" s="96">
        <v>24</v>
      </c>
      <c r="G41" s="96" t="s">
        <v>152</v>
      </c>
      <c r="H41" s="96" t="s">
        <v>178</v>
      </c>
      <c r="I41" s="96" t="s">
        <v>175</v>
      </c>
      <c r="J41" s="99" t="s">
        <v>163</v>
      </c>
    </row>
    <row r="42" spans="1:10" ht="76.5" x14ac:dyDescent="0.2">
      <c r="A42" s="42" t="s">
        <v>195</v>
      </c>
      <c r="B42" s="61" t="s">
        <v>296</v>
      </c>
      <c r="C42" s="61" t="s">
        <v>274</v>
      </c>
      <c r="D42" s="61" t="s">
        <v>216</v>
      </c>
      <c r="E42" s="68" t="s">
        <v>217</v>
      </c>
      <c r="F42" s="68" t="s">
        <v>218</v>
      </c>
      <c r="G42" s="68" t="s">
        <v>145</v>
      </c>
      <c r="H42" s="68" t="s">
        <v>178</v>
      </c>
      <c r="I42" s="68" t="s">
        <v>219</v>
      </c>
      <c r="J42" s="71" t="s">
        <v>170</v>
      </c>
    </row>
    <row r="43" spans="1:10" ht="25.5" x14ac:dyDescent="0.2">
      <c r="A43" s="61" t="s">
        <v>636</v>
      </c>
      <c r="B43" s="63" t="s">
        <v>298</v>
      </c>
      <c r="C43" s="68" t="s">
        <v>55</v>
      </c>
      <c r="D43" s="68" t="s">
        <v>55</v>
      </c>
      <c r="E43" s="68" t="s">
        <v>55</v>
      </c>
      <c r="F43" s="68" t="s">
        <v>55</v>
      </c>
      <c r="G43" s="68" t="s">
        <v>55</v>
      </c>
      <c r="H43" s="68" t="s">
        <v>55</v>
      </c>
      <c r="I43" s="68" t="s">
        <v>55</v>
      </c>
      <c r="J43" s="72" t="s">
        <v>55</v>
      </c>
    </row>
    <row r="44" spans="1:10" ht="76.5" x14ac:dyDescent="0.2">
      <c r="A44" s="42" t="s">
        <v>636</v>
      </c>
      <c r="B44" s="63" t="s">
        <v>297</v>
      </c>
      <c r="C44" s="50" t="s">
        <v>256</v>
      </c>
      <c r="D44" s="61" t="s">
        <v>229</v>
      </c>
      <c r="E44" s="68" t="s">
        <v>144</v>
      </c>
      <c r="F44" s="68">
        <v>48</v>
      </c>
      <c r="G44" s="68" t="s">
        <v>145</v>
      </c>
      <c r="H44" s="68" t="s">
        <v>178</v>
      </c>
      <c r="I44" s="68" t="s">
        <v>125</v>
      </c>
      <c r="J44" s="71" t="s">
        <v>170</v>
      </c>
    </row>
    <row r="45" spans="1:10" ht="76.5" x14ac:dyDescent="0.2">
      <c r="A45" s="42" t="s">
        <v>636</v>
      </c>
      <c r="B45" s="63" t="s">
        <v>431</v>
      </c>
      <c r="C45" s="50" t="s">
        <v>254</v>
      </c>
      <c r="D45" s="61" t="s">
        <v>249</v>
      </c>
      <c r="E45" s="68" t="s">
        <v>144</v>
      </c>
      <c r="F45" s="68">
        <v>48</v>
      </c>
      <c r="G45" s="68" t="s">
        <v>145</v>
      </c>
      <c r="H45" s="68" t="s">
        <v>178</v>
      </c>
      <c r="I45" s="68" t="s">
        <v>125</v>
      </c>
      <c r="J45" s="71" t="s">
        <v>170</v>
      </c>
    </row>
    <row r="46" spans="1:10" ht="25.5" x14ac:dyDescent="0.2">
      <c r="A46" s="42" t="s">
        <v>636</v>
      </c>
      <c r="B46" s="63" t="s">
        <v>299</v>
      </c>
      <c r="C46" s="68" t="s">
        <v>55</v>
      </c>
      <c r="D46" s="68" t="s">
        <v>55</v>
      </c>
      <c r="E46" s="68" t="s">
        <v>55</v>
      </c>
      <c r="F46" s="68" t="s">
        <v>55</v>
      </c>
      <c r="G46" s="68" t="s">
        <v>55</v>
      </c>
      <c r="H46" s="68" t="s">
        <v>55</v>
      </c>
      <c r="I46" s="68" t="s">
        <v>55</v>
      </c>
      <c r="J46" s="72" t="s">
        <v>55</v>
      </c>
    </row>
    <row r="47" spans="1:10" ht="76.5" x14ac:dyDescent="0.2">
      <c r="A47" s="42" t="s">
        <v>641</v>
      </c>
      <c r="B47" s="63" t="s">
        <v>449</v>
      </c>
      <c r="C47" s="50" t="s">
        <v>255</v>
      </c>
      <c r="D47" s="61" t="s">
        <v>221</v>
      </c>
      <c r="E47" s="68" t="s">
        <v>137</v>
      </c>
      <c r="F47" s="68">
        <v>24</v>
      </c>
      <c r="G47" s="68" t="s">
        <v>142</v>
      </c>
      <c r="H47" s="68" t="s">
        <v>143</v>
      </c>
      <c r="I47" s="68" t="s">
        <v>131</v>
      </c>
      <c r="J47" s="71" t="s">
        <v>171</v>
      </c>
    </row>
    <row r="48" spans="1:10" ht="76.5" x14ac:dyDescent="0.2">
      <c r="A48" s="42" t="s">
        <v>636</v>
      </c>
      <c r="B48" s="84" t="s">
        <v>441</v>
      </c>
      <c r="C48" s="50" t="s">
        <v>254</v>
      </c>
      <c r="D48" s="61" t="s">
        <v>220</v>
      </c>
      <c r="E48" s="68" t="s">
        <v>137</v>
      </c>
      <c r="F48" s="68">
        <v>48</v>
      </c>
      <c r="G48" s="68" t="s">
        <v>142</v>
      </c>
      <c r="H48" s="68" t="s">
        <v>143</v>
      </c>
      <c r="I48" s="68" t="s">
        <v>131</v>
      </c>
      <c r="J48" s="71" t="s">
        <v>171</v>
      </c>
    </row>
    <row r="49" spans="1:11" ht="76.5" x14ac:dyDescent="0.2">
      <c r="A49" s="50" t="s">
        <v>670</v>
      </c>
      <c r="B49" s="61" t="s">
        <v>301</v>
      </c>
      <c r="C49" s="61" t="s">
        <v>285</v>
      </c>
      <c r="D49" s="61" t="s">
        <v>309</v>
      </c>
      <c r="E49" s="68" t="s">
        <v>128</v>
      </c>
      <c r="F49" s="68">
        <v>48</v>
      </c>
      <c r="G49" s="68" t="s">
        <v>153</v>
      </c>
      <c r="H49" s="68" t="s">
        <v>178</v>
      </c>
      <c r="I49" s="68" t="s">
        <v>148</v>
      </c>
      <c r="J49" s="71" t="s">
        <v>166</v>
      </c>
    </row>
    <row r="50" spans="1:11" ht="38.25" x14ac:dyDescent="0.2">
      <c r="A50" s="50" t="s">
        <v>202</v>
      </c>
      <c r="B50" s="63" t="s">
        <v>379</v>
      </c>
      <c r="C50" s="68" t="s">
        <v>55</v>
      </c>
      <c r="D50" s="68" t="s">
        <v>55</v>
      </c>
      <c r="E50" s="68" t="s">
        <v>55</v>
      </c>
      <c r="F50" s="68" t="s">
        <v>55</v>
      </c>
      <c r="G50" s="68" t="s">
        <v>55</v>
      </c>
      <c r="H50" s="68" t="s">
        <v>55</v>
      </c>
      <c r="I50" s="68" t="s">
        <v>55</v>
      </c>
      <c r="J50" s="72" t="s">
        <v>55</v>
      </c>
    </row>
    <row r="51" spans="1:11" ht="76.5" x14ac:dyDescent="0.2">
      <c r="A51" s="50" t="s">
        <v>670</v>
      </c>
      <c r="B51" s="63" t="s">
        <v>380</v>
      </c>
      <c r="C51" s="50" t="s">
        <v>253</v>
      </c>
      <c r="D51" s="61" t="s">
        <v>284</v>
      </c>
      <c r="E51" s="68" t="s">
        <v>128</v>
      </c>
      <c r="F51" s="68">
        <v>48</v>
      </c>
      <c r="G51" s="68" t="s">
        <v>153</v>
      </c>
      <c r="H51" s="68" t="s">
        <v>178</v>
      </c>
      <c r="I51" s="68" t="s">
        <v>224</v>
      </c>
      <c r="J51" s="71" t="s">
        <v>166</v>
      </c>
    </row>
    <row r="52" spans="1:11" x14ac:dyDescent="0.2">
      <c r="A52" s="49" t="s">
        <v>55</v>
      </c>
      <c r="B52" s="63" t="s">
        <v>303</v>
      </c>
      <c r="C52" s="50" t="s">
        <v>55</v>
      </c>
      <c r="D52" s="61" t="s">
        <v>55</v>
      </c>
      <c r="E52" s="68" t="s">
        <v>55</v>
      </c>
      <c r="F52" s="68" t="s">
        <v>55</v>
      </c>
      <c r="G52" s="68" t="s">
        <v>55</v>
      </c>
      <c r="H52" s="68" t="s">
        <v>55</v>
      </c>
      <c r="I52" s="68" t="s">
        <v>55</v>
      </c>
      <c r="J52" s="71" t="s">
        <v>55</v>
      </c>
    </row>
    <row r="53" spans="1:11" ht="76.5" x14ac:dyDescent="0.2">
      <c r="A53" s="49" t="s">
        <v>670</v>
      </c>
      <c r="B53" s="63" t="s">
        <v>384</v>
      </c>
      <c r="C53" s="50" t="s">
        <v>310</v>
      </c>
      <c r="D53" s="61" t="s">
        <v>311</v>
      </c>
      <c r="E53" s="68"/>
      <c r="F53" s="68"/>
      <c r="G53" s="68"/>
      <c r="H53" s="68"/>
      <c r="I53" s="68"/>
      <c r="J53" s="71"/>
      <c r="K53" s="17"/>
    </row>
    <row r="54" spans="1:11" ht="127.5" x14ac:dyDescent="0.2">
      <c r="A54" s="42" t="s">
        <v>162</v>
      </c>
      <c r="B54" s="61" t="s">
        <v>304</v>
      </c>
      <c r="C54" s="61" t="s">
        <v>309</v>
      </c>
      <c r="D54" s="61" t="s">
        <v>226</v>
      </c>
      <c r="E54" s="68" t="s">
        <v>144</v>
      </c>
      <c r="F54" s="68">
        <v>48</v>
      </c>
      <c r="G54" s="68" t="s">
        <v>145</v>
      </c>
      <c r="H54" s="68" t="s">
        <v>178</v>
      </c>
      <c r="I54" s="68" t="s">
        <v>125</v>
      </c>
      <c r="J54" s="71" t="s">
        <v>170</v>
      </c>
    </row>
    <row r="55" spans="1:11" ht="25.5" x14ac:dyDescent="0.2">
      <c r="A55" s="42" t="s">
        <v>162</v>
      </c>
      <c r="B55" s="63" t="s">
        <v>305</v>
      </c>
      <c r="C55" s="68" t="s">
        <v>55</v>
      </c>
      <c r="D55" s="68" t="s">
        <v>55</v>
      </c>
      <c r="E55" s="68" t="s">
        <v>55</v>
      </c>
      <c r="F55" s="68" t="s">
        <v>55</v>
      </c>
      <c r="G55" s="68" t="s">
        <v>55</v>
      </c>
      <c r="H55" s="68" t="s">
        <v>55</v>
      </c>
      <c r="I55" s="68" t="s">
        <v>55</v>
      </c>
      <c r="J55" s="72" t="s">
        <v>55</v>
      </c>
    </row>
    <row r="56" spans="1:11" ht="76.5" x14ac:dyDescent="0.2">
      <c r="A56" s="42" t="s">
        <v>162</v>
      </c>
      <c r="B56" s="64" t="s">
        <v>534</v>
      </c>
      <c r="C56" s="61" t="s">
        <v>252</v>
      </c>
      <c r="D56" s="50" t="s">
        <v>250</v>
      </c>
      <c r="E56" s="68" t="s">
        <v>144</v>
      </c>
      <c r="F56" s="68">
        <v>48</v>
      </c>
      <c r="G56" s="68" t="s">
        <v>145</v>
      </c>
      <c r="H56" s="68" t="s">
        <v>164</v>
      </c>
      <c r="I56" s="68" t="s">
        <v>125</v>
      </c>
      <c r="J56" s="71" t="s">
        <v>170</v>
      </c>
    </row>
    <row r="57" spans="1:11" ht="76.5" x14ac:dyDescent="0.2">
      <c r="A57" s="42" t="s">
        <v>162</v>
      </c>
      <c r="B57" s="64" t="s">
        <v>535</v>
      </c>
      <c r="C57" s="61" t="s">
        <v>252</v>
      </c>
      <c r="D57" s="50" t="s">
        <v>184</v>
      </c>
      <c r="E57" s="68" t="s">
        <v>144</v>
      </c>
      <c r="F57" s="68">
        <v>48</v>
      </c>
      <c r="G57" s="68" t="s">
        <v>145</v>
      </c>
      <c r="H57" s="68" t="s">
        <v>164</v>
      </c>
      <c r="I57" s="68" t="s">
        <v>125</v>
      </c>
      <c r="J57" s="71" t="s">
        <v>170</v>
      </c>
    </row>
    <row r="58" spans="1:11" ht="25.5" x14ac:dyDescent="0.2">
      <c r="A58" s="42" t="s">
        <v>162</v>
      </c>
      <c r="B58" s="63" t="s">
        <v>392</v>
      </c>
      <c r="C58" s="61" t="s">
        <v>55</v>
      </c>
      <c r="D58" s="50" t="s">
        <v>55</v>
      </c>
      <c r="E58" s="68" t="s">
        <v>55</v>
      </c>
      <c r="F58" s="68" t="s">
        <v>55</v>
      </c>
      <c r="G58" s="68" t="s">
        <v>55</v>
      </c>
      <c r="H58" s="68" t="s">
        <v>55</v>
      </c>
      <c r="I58" s="68" t="s">
        <v>55</v>
      </c>
      <c r="J58" s="71" t="s">
        <v>55</v>
      </c>
    </row>
    <row r="59" spans="1:11" ht="76.5" x14ac:dyDescent="0.2">
      <c r="A59" s="42" t="s">
        <v>162</v>
      </c>
      <c r="B59" s="63" t="s">
        <v>393</v>
      </c>
      <c r="C59" s="61" t="s">
        <v>251</v>
      </c>
      <c r="D59" s="50" t="s">
        <v>227</v>
      </c>
      <c r="E59" s="68" t="s">
        <v>144</v>
      </c>
      <c r="F59" s="68">
        <v>3</v>
      </c>
      <c r="G59" s="68" t="s">
        <v>145</v>
      </c>
      <c r="H59" s="68" t="s">
        <v>164</v>
      </c>
      <c r="I59" s="68" t="s">
        <v>125</v>
      </c>
      <c r="J59" s="71" t="s">
        <v>170</v>
      </c>
    </row>
    <row r="60" spans="1:11" ht="76.5" x14ac:dyDescent="0.2">
      <c r="A60" s="61" t="s">
        <v>197</v>
      </c>
      <c r="B60" s="61" t="s">
        <v>307</v>
      </c>
      <c r="C60" s="61" t="s">
        <v>275</v>
      </c>
      <c r="D60" s="50" t="s">
        <v>278</v>
      </c>
      <c r="E60" s="68" t="s">
        <v>230</v>
      </c>
      <c r="F60" s="68">
        <v>2</v>
      </c>
      <c r="G60" s="68" t="s">
        <v>231</v>
      </c>
      <c r="H60" s="68" t="s">
        <v>232</v>
      </c>
      <c r="I60" s="68" t="s">
        <v>131</v>
      </c>
      <c r="J60" s="71" t="s">
        <v>171</v>
      </c>
    </row>
    <row r="61" spans="1:11" x14ac:dyDescent="0.2">
      <c r="A61" s="61" t="s">
        <v>197</v>
      </c>
      <c r="B61" s="85" t="s">
        <v>594</v>
      </c>
      <c r="C61" s="61" t="s">
        <v>55</v>
      </c>
      <c r="D61" s="50" t="s">
        <v>55</v>
      </c>
      <c r="E61" s="68" t="s">
        <v>55</v>
      </c>
      <c r="F61" s="68" t="s">
        <v>55</v>
      </c>
      <c r="G61" s="68" t="s">
        <v>55</v>
      </c>
      <c r="H61" s="68" t="s">
        <v>55</v>
      </c>
      <c r="I61" s="68" t="s">
        <v>55</v>
      </c>
      <c r="J61" s="71" t="s">
        <v>55</v>
      </c>
    </row>
    <row r="62" spans="1:11" ht="76.5" x14ac:dyDescent="0.2">
      <c r="A62" s="61" t="s">
        <v>197</v>
      </c>
      <c r="B62" s="85" t="s">
        <v>577</v>
      </c>
      <c r="C62" s="61" t="s">
        <v>271</v>
      </c>
      <c r="D62" s="50" t="s">
        <v>279</v>
      </c>
      <c r="E62" s="68" t="s">
        <v>230</v>
      </c>
      <c r="F62" s="68">
        <v>2</v>
      </c>
      <c r="G62" s="68" t="s">
        <v>231</v>
      </c>
      <c r="H62" s="68" t="s">
        <v>232</v>
      </c>
      <c r="I62" s="68" t="s">
        <v>131</v>
      </c>
      <c r="J62" s="71" t="s">
        <v>171</v>
      </c>
    </row>
    <row r="63" spans="1:11" ht="76.5" x14ac:dyDescent="0.2">
      <c r="A63" s="61" t="s">
        <v>197</v>
      </c>
      <c r="B63" s="63" t="s">
        <v>578</v>
      </c>
      <c r="C63" s="61" t="s">
        <v>272</v>
      </c>
      <c r="D63" s="61" t="s">
        <v>233</v>
      </c>
      <c r="E63" s="68" t="s">
        <v>144</v>
      </c>
      <c r="F63" s="68">
        <v>48</v>
      </c>
      <c r="G63" s="68" t="s">
        <v>145</v>
      </c>
      <c r="H63" s="68" t="s">
        <v>178</v>
      </c>
      <c r="I63" s="68" t="s">
        <v>125</v>
      </c>
      <c r="J63" s="71" t="s">
        <v>170</v>
      </c>
    </row>
    <row r="64" spans="1:11" ht="89.25" x14ac:dyDescent="0.2">
      <c r="A64" s="42" t="s">
        <v>161</v>
      </c>
      <c r="B64" s="62" t="s">
        <v>308</v>
      </c>
      <c r="C64" s="61" t="s">
        <v>276</v>
      </c>
      <c r="D64" s="61" t="s">
        <v>237</v>
      </c>
      <c r="E64" s="68" t="s">
        <v>138</v>
      </c>
      <c r="F64" s="68">
        <v>6</v>
      </c>
      <c r="G64" s="68" t="s">
        <v>141</v>
      </c>
      <c r="H64" s="68" t="s">
        <v>178</v>
      </c>
      <c r="I64" s="68" t="s">
        <v>140</v>
      </c>
      <c r="J64" s="71" t="s">
        <v>167</v>
      </c>
    </row>
    <row r="65" spans="1:10" ht="76.5" x14ac:dyDescent="0.2">
      <c r="A65" s="42" t="s">
        <v>161</v>
      </c>
      <c r="B65" s="63" t="s">
        <v>406</v>
      </c>
      <c r="C65" s="68" t="s">
        <v>55</v>
      </c>
      <c r="D65" s="61" t="s">
        <v>160</v>
      </c>
      <c r="E65" s="68" t="s">
        <v>55</v>
      </c>
      <c r="F65" s="68" t="s">
        <v>55</v>
      </c>
      <c r="G65" s="68" t="s">
        <v>55</v>
      </c>
      <c r="H65" s="68" t="s">
        <v>55</v>
      </c>
      <c r="I65" s="68" t="s">
        <v>55</v>
      </c>
      <c r="J65" s="72" t="s">
        <v>55</v>
      </c>
    </row>
    <row r="66" spans="1:10" ht="64.5" thickBot="1" x14ac:dyDescent="0.25">
      <c r="A66" s="42" t="s">
        <v>161</v>
      </c>
      <c r="B66" s="65" t="s">
        <v>407</v>
      </c>
      <c r="C66" s="69" t="s">
        <v>273</v>
      </c>
      <c r="D66" s="69" t="s">
        <v>185</v>
      </c>
      <c r="E66" s="73" t="s">
        <v>139</v>
      </c>
      <c r="F66" s="73">
        <v>6</v>
      </c>
      <c r="G66" s="73" t="s">
        <v>141</v>
      </c>
      <c r="H66" s="73" t="s">
        <v>178</v>
      </c>
      <c r="I66" s="73" t="s">
        <v>140</v>
      </c>
      <c r="J66" s="74" t="s">
        <v>168</v>
      </c>
    </row>
    <row r="67" spans="1:10" ht="64.5" thickBot="1" x14ac:dyDescent="0.25">
      <c r="A67" s="42" t="s">
        <v>161</v>
      </c>
      <c r="B67" s="65" t="s">
        <v>587</v>
      </c>
      <c r="C67" s="69" t="s">
        <v>273</v>
      </c>
      <c r="D67" s="69" t="s">
        <v>185</v>
      </c>
      <c r="E67" s="73" t="s">
        <v>139</v>
      </c>
      <c r="F67" s="73">
        <v>6</v>
      </c>
      <c r="G67" s="73" t="s">
        <v>141</v>
      </c>
      <c r="H67" s="73" t="s">
        <v>178</v>
      </c>
      <c r="I67" s="73" t="s">
        <v>140</v>
      </c>
      <c r="J67" s="74" t="s">
        <v>168</v>
      </c>
    </row>
    <row r="68" spans="1:10" x14ac:dyDescent="0.2">
      <c r="D68" s="7"/>
      <c r="E68" s="7"/>
    </row>
    <row r="69" spans="1:10" x14ac:dyDescent="0.2">
      <c r="D69" s="7"/>
      <c r="E69" s="7"/>
    </row>
    <row r="70" spans="1:10" x14ac:dyDescent="0.2">
      <c r="D70" s="7"/>
      <c r="E70" s="7"/>
    </row>
    <row r="71" spans="1:10" x14ac:dyDescent="0.2">
      <c r="D71" s="7"/>
      <c r="E71" s="7"/>
    </row>
    <row r="72" spans="1:10" x14ac:dyDescent="0.2">
      <c r="D72" s="7"/>
      <c r="E72" s="7"/>
    </row>
    <row r="73" spans="1:10" x14ac:dyDescent="0.2">
      <c r="D73" s="7"/>
      <c r="E73" s="7"/>
    </row>
    <row r="74" spans="1:10" x14ac:dyDescent="0.2">
      <c r="D74" s="7"/>
      <c r="E74" s="7"/>
    </row>
    <row r="75" spans="1:10" x14ac:dyDescent="0.2">
      <c r="D75" s="7"/>
      <c r="E75" s="7"/>
    </row>
    <row r="76" spans="1:10" x14ac:dyDescent="0.2">
      <c r="D76" s="7"/>
      <c r="E76" s="7"/>
    </row>
    <row r="77" spans="1:10" x14ac:dyDescent="0.2">
      <c r="D77" s="7"/>
      <c r="E77" s="7"/>
    </row>
    <row r="78" spans="1:10" x14ac:dyDescent="0.2">
      <c r="D78" s="7"/>
      <c r="E78" s="7"/>
    </row>
    <row r="79" spans="1:10" x14ac:dyDescent="0.2">
      <c r="D79" s="7"/>
      <c r="E79" s="7"/>
    </row>
    <row r="80" spans="1:10" x14ac:dyDescent="0.2">
      <c r="D80" s="7"/>
      <c r="E80" s="7"/>
    </row>
    <row r="81" spans="4:5" x14ac:dyDescent="0.2">
      <c r="D81" s="7"/>
      <c r="E81" s="7"/>
    </row>
    <row r="82" spans="4:5" x14ac:dyDescent="0.2">
      <c r="D82" s="7"/>
      <c r="E82" s="7"/>
    </row>
    <row r="83" spans="4:5" x14ac:dyDescent="0.2">
      <c r="D83" s="7"/>
      <c r="E83" s="7"/>
    </row>
    <row r="84" spans="4:5" x14ac:dyDescent="0.2">
      <c r="D84" s="7"/>
      <c r="E84" s="7"/>
    </row>
    <row r="85" spans="4:5" x14ac:dyDescent="0.2">
      <c r="D85" s="7"/>
      <c r="E85" s="7"/>
    </row>
    <row r="86" spans="4:5" x14ac:dyDescent="0.2">
      <c r="D86" s="7"/>
      <c r="E86" s="7"/>
    </row>
    <row r="87" spans="4:5" x14ac:dyDescent="0.2">
      <c r="D87" s="7"/>
      <c r="E87" s="7"/>
    </row>
    <row r="88" spans="4:5" x14ac:dyDescent="0.2">
      <c r="D88" s="7"/>
      <c r="E88" s="7"/>
    </row>
    <row r="89" spans="4:5" x14ac:dyDescent="0.2">
      <c r="D89" s="7"/>
      <c r="E89" s="7"/>
    </row>
    <row r="90" spans="4:5" x14ac:dyDescent="0.2">
      <c r="D90" s="7"/>
      <c r="E90" s="7"/>
    </row>
    <row r="91" spans="4:5" x14ac:dyDescent="0.2">
      <c r="D91" s="7"/>
      <c r="E91" s="7"/>
    </row>
    <row r="92" spans="4:5" x14ac:dyDescent="0.2">
      <c r="D92" s="7"/>
      <c r="E92" s="7"/>
    </row>
    <row r="93" spans="4:5" x14ac:dyDescent="0.2">
      <c r="D93" s="7"/>
      <c r="E93" s="7"/>
    </row>
    <row r="94" spans="4:5" x14ac:dyDescent="0.2">
      <c r="D94" s="7"/>
      <c r="E94" s="7"/>
    </row>
    <row r="95" spans="4:5" x14ac:dyDescent="0.2">
      <c r="D95" s="7"/>
      <c r="E95" s="7"/>
    </row>
    <row r="96" spans="4:5" x14ac:dyDescent="0.2">
      <c r="D96" s="7"/>
      <c r="E96" s="7"/>
    </row>
    <row r="97" spans="4:5" x14ac:dyDescent="0.2">
      <c r="D97" s="7"/>
      <c r="E97" s="7"/>
    </row>
    <row r="98" spans="4:5" x14ac:dyDescent="0.2">
      <c r="D98" s="7"/>
      <c r="E98" s="7"/>
    </row>
    <row r="99" spans="4:5" x14ac:dyDescent="0.2">
      <c r="D99" s="7"/>
      <c r="E99" s="7"/>
    </row>
    <row r="100" spans="4:5" x14ac:dyDescent="0.2">
      <c r="D100" s="7"/>
      <c r="E100" s="7"/>
    </row>
    <row r="101" spans="4:5" x14ac:dyDescent="0.2">
      <c r="D101" s="7"/>
      <c r="E101" s="7"/>
    </row>
    <row r="102" spans="4:5" x14ac:dyDescent="0.2">
      <c r="D102" s="7"/>
      <c r="E102" s="7"/>
    </row>
    <row r="103" spans="4:5" x14ac:dyDescent="0.2">
      <c r="D103" s="7"/>
      <c r="E103" s="7"/>
    </row>
    <row r="104" spans="4:5" x14ac:dyDescent="0.2">
      <c r="D104" s="7"/>
      <c r="E104" s="7"/>
    </row>
    <row r="105" spans="4:5" x14ac:dyDescent="0.2">
      <c r="D105" s="7"/>
      <c r="E105" s="7"/>
    </row>
    <row r="106" spans="4:5" x14ac:dyDescent="0.2">
      <c r="D106" s="7"/>
      <c r="E106" s="7"/>
    </row>
    <row r="107" spans="4:5" x14ac:dyDescent="0.2">
      <c r="D107" s="7"/>
      <c r="E107" s="7"/>
    </row>
    <row r="108" spans="4:5" x14ac:dyDescent="0.2">
      <c r="D108" s="7"/>
      <c r="E108" s="7"/>
    </row>
    <row r="109" spans="4:5" x14ac:dyDescent="0.2">
      <c r="D109" s="7"/>
      <c r="E109" s="7"/>
    </row>
    <row r="110" spans="4:5" x14ac:dyDescent="0.2">
      <c r="D110" s="7"/>
      <c r="E110" s="7"/>
    </row>
    <row r="111" spans="4:5" x14ac:dyDescent="0.2">
      <c r="D111" s="7"/>
      <c r="E111" s="7"/>
    </row>
    <row r="112" spans="4:5" x14ac:dyDescent="0.2">
      <c r="D112" s="7"/>
      <c r="E112" s="7"/>
    </row>
    <row r="113" spans="4:5" x14ac:dyDescent="0.2">
      <c r="D113" s="7"/>
      <c r="E113" s="7"/>
    </row>
    <row r="114" spans="4:5" x14ac:dyDescent="0.2">
      <c r="D114" s="7"/>
      <c r="E114" s="7"/>
    </row>
    <row r="115" spans="4:5" x14ac:dyDescent="0.2">
      <c r="D115" s="7"/>
      <c r="E115" s="7"/>
    </row>
    <row r="116" spans="4:5" x14ac:dyDescent="0.2">
      <c r="D116" s="7"/>
      <c r="E116" s="7"/>
    </row>
    <row r="117" spans="4:5" x14ac:dyDescent="0.2">
      <c r="D117" s="7"/>
      <c r="E117" s="7"/>
    </row>
    <row r="118" spans="4:5" x14ac:dyDescent="0.2">
      <c r="D118" s="7"/>
      <c r="E118" s="7"/>
    </row>
    <row r="119" spans="4:5" x14ac:dyDescent="0.2">
      <c r="D119" s="7"/>
      <c r="E119" s="7"/>
    </row>
    <row r="120" spans="4:5" x14ac:dyDescent="0.2">
      <c r="D120" s="7"/>
      <c r="E120" s="7"/>
    </row>
    <row r="121" spans="4:5" x14ac:dyDescent="0.2">
      <c r="D121" s="7"/>
      <c r="E121" s="7"/>
    </row>
    <row r="122" spans="4:5" x14ac:dyDescent="0.2">
      <c r="D122" s="7"/>
      <c r="E122" s="7"/>
    </row>
    <row r="123" spans="4:5" x14ac:dyDescent="0.2">
      <c r="D123" s="7"/>
      <c r="E123" s="7"/>
    </row>
    <row r="124" spans="4:5" x14ac:dyDescent="0.2">
      <c r="D124" s="7"/>
      <c r="E124" s="7"/>
    </row>
    <row r="125" spans="4:5" x14ac:dyDescent="0.2">
      <c r="D125" s="7"/>
      <c r="E125" s="7"/>
    </row>
    <row r="126" spans="4:5" x14ac:dyDescent="0.2">
      <c r="D126" s="7"/>
      <c r="E126" s="7"/>
    </row>
    <row r="127" spans="4:5" x14ac:dyDescent="0.2">
      <c r="D127" s="7"/>
      <c r="E127" s="7"/>
    </row>
    <row r="128" spans="4:5" x14ac:dyDescent="0.2">
      <c r="D128" s="7"/>
      <c r="E128" s="7"/>
    </row>
    <row r="129" spans="4:5" x14ac:dyDescent="0.2">
      <c r="D129" s="7"/>
      <c r="E129" s="7"/>
    </row>
    <row r="130" spans="4:5" x14ac:dyDescent="0.2">
      <c r="D130" s="7"/>
      <c r="E130" s="7"/>
    </row>
    <row r="131" spans="4:5" x14ac:dyDescent="0.2">
      <c r="D131" s="7"/>
      <c r="E131" s="7"/>
    </row>
    <row r="132" spans="4:5" x14ac:dyDescent="0.2">
      <c r="D132" s="7"/>
      <c r="E132" s="7"/>
    </row>
    <row r="133" spans="4:5" x14ac:dyDescent="0.2">
      <c r="D133" s="7"/>
      <c r="E133" s="7"/>
    </row>
    <row r="134" spans="4:5" x14ac:dyDescent="0.2">
      <c r="D134" s="7"/>
      <c r="E134" s="7"/>
    </row>
    <row r="135" spans="4:5" x14ac:dyDescent="0.2">
      <c r="D135" s="7"/>
      <c r="E135" s="7"/>
    </row>
    <row r="136" spans="4:5" x14ac:dyDescent="0.2">
      <c r="D136" s="7"/>
      <c r="E136" s="7"/>
    </row>
    <row r="137" spans="4:5" x14ac:dyDescent="0.2">
      <c r="D137" s="7"/>
      <c r="E137" s="7"/>
    </row>
    <row r="138" spans="4:5" x14ac:dyDescent="0.2">
      <c r="D138" s="7"/>
      <c r="E138" s="7"/>
    </row>
    <row r="139" spans="4:5" x14ac:dyDescent="0.2">
      <c r="D139" s="7"/>
      <c r="E139" s="7"/>
    </row>
    <row r="140" spans="4:5" x14ac:dyDescent="0.2">
      <c r="D140" s="7"/>
      <c r="E140" s="7"/>
    </row>
    <row r="141" spans="4:5" x14ac:dyDescent="0.2">
      <c r="D141" s="7"/>
      <c r="E141" s="7"/>
    </row>
    <row r="142" spans="4:5" x14ac:dyDescent="0.2">
      <c r="D142" s="7"/>
      <c r="E142" s="7"/>
    </row>
    <row r="143" spans="4:5" x14ac:dyDescent="0.2">
      <c r="D143" s="7"/>
      <c r="E143" s="7"/>
    </row>
    <row r="144" spans="4:5" x14ac:dyDescent="0.2">
      <c r="D144" s="7"/>
      <c r="E144" s="7"/>
    </row>
    <row r="145" spans="4:5" x14ac:dyDescent="0.2">
      <c r="D145" s="7"/>
      <c r="E145" s="7"/>
    </row>
    <row r="146" spans="4:5" x14ac:dyDescent="0.2">
      <c r="D146" s="7"/>
      <c r="E146" s="7"/>
    </row>
    <row r="147" spans="4:5" x14ac:dyDescent="0.2">
      <c r="D147" s="7"/>
      <c r="E147" s="7"/>
    </row>
    <row r="148" spans="4:5" x14ac:dyDescent="0.2">
      <c r="D148" s="7"/>
      <c r="E148" s="7"/>
    </row>
    <row r="149" spans="4:5" x14ac:dyDescent="0.2">
      <c r="D149" s="7"/>
      <c r="E149" s="7"/>
    </row>
    <row r="150" spans="4:5" x14ac:dyDescent="0.2">
      <c r="D150" s="7"/>
      <c r="E150" s="7"/>
    </row>
    <row r="151" spans="4:5" x14ac:dyDescent="0.2">
      <c r="D151" s="7"/>
      <c r="E151" s="7"/>
    </row>
    <row r="152" spans="4:5" x14ac:dyDescent="0.2">
      <c r="D152" s="7"/>
      <c r="E152" s="7"/>
    </row>
    <row r="153" spans="4:5" x14ac:dyDescent="0.2">
      <c r="D153" s="7"/>
      <c r="E153" s="7"/>
    </row>
    <row r="154" spans="4:5" x14ac:dyDescent="0.2">
      <c r="D154" s="7"/>
      <c r="E154" s="7"/>
    </row>
    <row r="155" spans="4:5" x14ac:dyDescent="0.2">
      <c r="D155" s="7"/>
      <c r="E155" s="7"/>
    </row>
    <row r="156" spans="4:5" x14ac:dyDescent="0.2">
      <c r="D156" s="7"/>
      <c r="E156" s="7"/>
    </row>
    <row r="157" spans="4:5" x14ac:dyDescent="0.2">
      <c r="D157" s="7"/>
      <c r="E157" s="7"/>
    </row>
    <row r="158" spans="4:5" x14ac:dyDescent="0.2">
      <c r="D158" s="7"/>
      <c r="E158" s="7"/>
    </row>
    <row r="159" spans="4:5" x14ac:dyDescent="0.2">
      <c r="D159" s="7"/>
      <c r="E159" s="7"/>
    </row>
    <row r="160" spans="4:5" x14ac:dyDescent="0.2">
      <c r="D160" s="7"/>
      <c r="E160" s="7"/>
    </row>
    <row r="161" spans="4:5" x14ac:dyDescent="0.2">
      <c r="D161" s="7"/>
      <c r="E161" s="7"/>
    </row>
    <row r="162" spans="4:5" x14ac:dyDescent="0.2">
      <c r="D162" s="7"/>
      <c r="E162" s="7"/>
    </row>
    <row r="163" spans="4:5" x14ac:dyDescent="0.2">
      <c r="D163" s="7"/>
      <c r="E163" s="7"/>
    </row>
    <row r="164" spans="4:5" x14ac:dyDescent="0.2">
      <c r="D164" s="7"/>
      <c r="E164" s="7"/>
    </row>
    <row r="165" spans="4:5" x14ac:dyDescent="0.2">
      <c r="D165" s="7"/>
      <c r="E165" s="7"/>
    </row>
    <row r="166" spans="4:5" x14ac:dyDescent="0.2">
      <c r="D166" s="7"/>
      <c r="E166" s="7"/>
    </row>
    <row r="167" spans="4:5" x14ac:dyDescent="0.2">
      <c r="D167" s="7"/>
      <c r="E167" s="7"/>
    </row>
    <row r="168" spans="4:5" x14ac:dyDescent="0.2">
      <c r="D168" s="7"/>
      <c r="E168" s="7"/>
    </row>
    <row r="169" spans="4:5" x14ac:dyDescent="0.2">
      <c r="D169" s="7"/>
      <c r="E169" s="7"/>
    </row>
    <row r="170" spans="4:5" x14ac:dyDescent="0.2">
      <c r="D170" s="7"/>
      <c r="E170" s="7"/>
    </row>
    <row r="171" spans="4:5" x14ac:dyDescent="0.2">
      <c r="D171" s="7"/>
      <c r="E171" s="7"/>
    </row>
    <row r="172" spans="4:5" x14ac:dyDescent="0.2">
      <c r="D172" s="7"/>
      <c r="E172" s="7"/>
    </row>
    <row r="173" spans="4:5" x14ac:dyDescent="0.2">
      <c r="D173" s="7"/>
      <c r="E173" s="7"/>
    </row>
    <row r="174" spans="4:5" x14ac:dyDescent="0.2">
      <c r="D174" s="7"/>
      <c r="E174" s="7"/>
    </row>
    <row r="175" spans="4:5" x14ac:dyDescent="0.2">
      <c r="D175" s="7"/>
      <c r="E175" s="7"/>
    </row>
    <row r="176" spans="4:5" x14ac:dyDescent="0.2">
      <c r="D176" s="7"/>
      <c r="E176" s="7"/>
    </row>
    <row r="177" spans="4:5" x14ac:dyDescent="0.2">
      <c r="D177" s="7"/>
      <c r="E177" s="7"/>
    </row>
    <row r="178" spans="4:5" x14ac:dyDescent="0.2">
      <c r="D178" s="7"/>
      <c r="E178" s="7"/>
    </row>
    <row r="179" spans="4:5" x14ac:dyDescent="0.2">
      <c r="D179" s="7"/>
      <c r="E179" s="7"/>
    </row>
    <row r="180" spans="4:5" x14ac:dyDescent="0.2">
      <c r="D180" s="7"/>
      <c r="E180" s="7"/>
    </row>
    <row r="181" spans="4:5" x14ac:dyDescent="0.2">
      <c r="D181" s="7"/>
      <c r="E181" s="7"/>
    </row>
    <row r="182" spans="4:5" x14ac:dyDescent="0.2">
      <c r="D182" s="7"/>
      <c r="E182" s="7"/>
    </row>
    <row r="183" spans="4:5" x14ac:dyDescent="0.2">
      <c r="D183" s="7"/>
      <c r="E183" s="7"/>
    </row>
    <row r="184" spans="4:5" x14ac:dyDescent="0.2">
      <c r="D184" s="7"/>
      <c r="E184" s="7"/>
    </row>
    <row r="185" spans="4:5" x14ac:dyDescent="0.2">
      <c r="D185" s="7"/>
      <c r="E185" s="7"/>
    </row>
    <row r="186" spans="4:5" x14ac:dyDescent="0.2">
      <c r="D186" s="7"/>
      <c r="E186" s="7"/>
    </row>
    <row r="187" spans="4:5" x14ac:dyDescent="0.2">
      <c r="D187" s="7"/>
      <c r="E187" s="7"/>
    </row>
    <row r="188" spans="4:5" x14ac:dyDescent="0.2">
      <c r="D188" s="7"/>
      <c r="E188" s="7"/>
    </row>
    <row r="189" spans="4:5" x14ac:dyDescent="0.2">
      <c r="D189" s="7"/>
      <c r="E189" s="7"/>
    </row>
    <row r="190" spans="4:5" x14ac:dyDescent="0.2">
      <c r="D190" s="7"/>
      <c r="E190" s="7"/>
    </row>
    <row r="191" spans="4:5" x14ac:dyDescent="0.2">
      <c r="D191" s="7"/>
      <c r="E191" s="7"/>
    </row>
    <row r="192" spans="4:5" x14ac:dyDescent="0.2">
      <c r="D192" s="7"/>
      <c r="E192" s="7"/>
    </row>
    <row r="193" spans="4:5" x14ac:dyDescent="0.2">
      <c r="D193" s="7"/>
      <c r="E193" s="7"/>
    </row>
    <row r="194" spans="4:5" x14ac:dyDescent="0.2">
      <c r="D194" s="7"/>
      <c r="E194" s="7"/>
    </row>
    <row r="195" spans="4:5" x14ac:dyDescent="0.2">
      <c r="D195" s="7"/>
      <c r="E195" s="7"/>
    </row>
    <row r="196" spans="4:5" x14ac:dyDescent="0.2">
      <c r="D196" s="7"/>
      <c r="E196" s="7"/>
    </row>
    <row r="197" spans="4:5" x14ac:dyDescent="0.2">
      <c r="D197" s="7"/>
      <c r="E197" s="7"/>
    </row>
    <row r="198" spans="4:5" x14ac:dyDescent="0.2">
      <c r="D198" s="7"/>
      <c r="E198" s="7"/>
    </row>
    <row r="199" spans="4:5" x14ac:dyDescent="0.2">
      <c r="D199" s="7"/>
      <c r="E199" s="7"/>
    </row>
    <row r="200" spans="4:5" x14ac:dyDescent="0.2">
      <c r="D200" s="7"/>
      <c r="E200" s="7"/>
    </row>
    <row r="201" spans="4:5" x14ac:dyDescent="0.2">
      <c r="D201" s="7"/>
      <c r="E201" s="7"/>
    </row>
    <row r="202" spans="4:5" x14ac:dyDescent="0.2">
      <c r="D202" s="7"/>
      <c r="E202" s="7"/>
    </row>
    <row r="203" spans="4:5" x14ac:dyDescent="0.2">
      <c r="D203" s="7"/>
      <c r="E203" s="7"/>
    </row>
    <row r="204" spans="4:5" x14ac:dyDescent="0.2">
      <c r="D204" s="7"/>
      <c r="E204" s="7"/>
    </row>
    <row r="205" spans="4:5" x14ac:dyDescent="0.2">
      <c r="D205" s="7"/>
      <c r="E205" s="7"/>
    </row>
    <row r="206" spans="4:5" x14ac:dyDescent="0.2">
      <c r="D206" s="7"/>
      <c r="E206" s="7"/>
    </row>
    <row r="207" spans="4:5" x14ac:dyDescent="0.2">
      <c r="D207" s="7"/>
      <c r="E207" s="7"/>
    </row>
    <row r="208" spans="4:5" x14ac:dyDescent="0.2">
      <c r="D208" s="7"/>
      <c r="E208" s="7"/>
    </row>
    <row r="209" spans="4:5" x14ac:dyDescent="0.2">
      <c r="D209" s="7"/>
      <c r="E209" s="7"/>
    </row>
    <row r="210" spans="4:5" x14ac:dyDescent="0.2">
      <c r="D210" s="7"/>
      <c r="E210" s="7"/>
    </row>
    <row r="211" spans="4:5" x14ac:dyDescent="0.2">
      <c r="D211" s="7"/>
      <c r="E211" s="7"/>
    </row>
    <row r="212" spans="4:5" x14ac:dyDescent="0.2">
      <c r="D212" s="7"/>
      <c r="E212" s="7"/>
    </row>
    <row r="213" spans="4:5" x14ac:dyDescent="0.2">
      <c r="D213" s="7"/>
      <c r="E213" s="7"/>
    </row>
    <row r="214" spans="4:5" x14ac:dyDescent="0.2">
      <c r="D214" s="7"/>
      <c r="E214" s="7"/>
    </row>
    <row r="215" spans="4:5" x14ac:dyDescent="0.2">
      <c r="D215" s="7"/>
      <c r="E215" s="7"/>
    </row>
    <row r="216" spans="4:5" x14ac:dyDescent="0.2">
      <c r="D216" s="7"/>
      <c r="E216" s="7"/>
    </row>
    <row r="217" spans="4:5" x14ac:dyDescent="0.2">
      <c r="D217" s="7"/>
      <c r="E217" s="7"/>
    </row>
    <row r="218" spans="4:5" x14ac:dyDescent="0.2">
      <c r="D218" s="7"/>
      <c r="E218" s="7"/>
    </row>
    <row r="219" spans="4:5" x14ac:dyDescent="0.2">
      <c r="D219" s="7"/>
      <c r="E219" s="7"/>
    </row>
    <row r="220" spans="4:5" x14ac:dyDescent="0.2">
      <c r="D220" s="7"/>
      <c r="E220" s="7"/>
    </row>
    <row r="221" spans="4:5" x14ac:dyDescent="0.2">
      <c r="D221" s="7"/>
      <c r="E221" s="7"/>
    </row>
    <row r="222" spans="4:5" x14ac:dyDescent="0.2">
      <c r="D222" s="7"/>
      <c r="E222" s="7"/>
    </row>
    <row r="223" spans="4:5" x14ac:dyDescent="0.2">
      <c r="D223" s="7"/>
      <c r="E223" s="7"/>
    </row>
    <row r="224" spans="4:5" x14ac:dyDescent="0.2">
      <c r="D224" s="7"/>
      <c r="E224" s="7"/>
    </row>
    <row r="225" spans="4:5" x14ac:dyDescent="0.2">
      <c r="D225" s="7"/>
      <c r="E225" s="7"/>
    </row>
    <row r="226" spans="4:5" x14ac:dyDescent="0.2">
      <c r="D226" s="7"/>
      <c r="E226" s="7"/>
    </row>
    <row r="227" spans="4:5" x14ac:dyDescent="0.2">
      <c r="D227" s="7"/>
      <c r="E227" s="7"/>
    </row>
    <row r="228" spans="4:5" x14ac:dyDescent="0.2">
      <c r="D228" s="7"/>
      <c r="E228" s="7"/>
    </row>
    <row r="229" spans="4:5" x14ac:dyDescent="0.2">
      <c r="D229" s="7"/>
      <c r="E229" s="7"/>
    </row>
    <row r="230" spans="4:5" x14ac:dyDescent="0.2">
      <c r="D230" s="7"/>
      <c r="E230" s="7"/>
    </row>
    <row r="231" spans="4:5" x14ac:dyDescent="0.2">
      <c r="D231" s="7"/>
      <c r="E231" s="7"/>
    </row>
    <row r="232" spans="4:5" x14ac:dyDescent="0.2">
      <c r="D232" s="7"/>
      <c r="E232" s="7"/>
    </row>
    <row r="233" spans="4:5" x14ac:dyDescent="0.2">
      <c r="D233" s="7"/>
      <c r="E233" s="7"/>
    </row>
    <row r="234" spans="4:5" x14ac:dyDescent="0.2">
      <c r="D234" s="7"/>
      <c r="E234" s="7"/>
    </row>
    <row r="235" spans="4:5" x14ac:dyDescent="0.2">
      <c r="D235" s="7"/>
      <c r="E235" s="7"/>
    </row>
    <row r="236" spans="4:5" x14ac:dyDescent="0.2">
      <c r="D236" s="7"/>
      <c r="E236" s="7"/>
    </row>
    <row r="237" spans="4:5" x14ac:dyDescent="0.2">
      <c r="D237" s="7"/>
      <c r="E237" s="7"/>
    </row>
    <row r="238" spans="4:5" x14ac:dyDescent="0.2">
      <c r="D238" s="7"/>
      <c r="E238" s="7"/>
    </row>
    <row r="239" spans="4:5" x14ac:dyDescent="0.2">
      <c r="D239" s="7"/>
      <c r="E239" s="7"/>
    </row>
    <row r="240" spans="4:5" x14ac:dyDescent="0.2">
      <c r="D240" s="7"/>
      <c r="E240" s="7"/>
    </row>
    <row r="241" spans="4:5" x14ac:dyDescent="0.2">
      <c r="D241" s="7"/>
      <c r="E241" s="7"/>
    </row>
    <row r="242" spans="4:5" x14ac:dyDescent="0.2">
      <c r="D242" s="7"/>
      <c r="E242" s="7"/>
    </row>
    <row r="243" spans="4:5" x14ac:dyDescent="0.2">
      <c r="D243" s="7"/>
      <c r="E243" s="7"/>
    </row>
    <row r="244" spans="4:5" x14ac:dyDescent="0.2">
      <c r="D244" s="7"/>
      <c r="E244" s="7"/>
    </row>
    <row r="245" spans="4:5" x14ac:dyDescent="0.2">
      <c r="D245" s="7"/>
      <c r="E245" s="7"/>
    </row>
    <row r="246" spans="4:5" x14ac:dyDescent="0.2">
      <c r="D246" s="7"/>
      <c r="E246" s="7"/>
    </row>
    <row r="247" spans="4:5" x14ac:dyDescent="0.2">
      <c r="D247" s="7"/>
      <c r="E247" s="7"/>
    </row>
    <row r="248" spans="4:5" x14ac:dyDescent="0.2">
      <c r="D248" s="7"/>
      <c r="E248" s="7"/>
    </row>
    <row r="249" spans="4:5" x14ac:dyDescent="0.2">
      <c r="D249" s="7"/>
      <c r="E249" s="7"/>
    </row>
    <row r="250" spans="4:5" x14ac:dyDescent="0.2">
      <c r="D250" s="7"/>
      <c r="E250" s="7"/>
    </row>
    <row r="251" spans="4:5" x14ac:dyDescent="0.2">
      <c r="D251" s="7"/>
      <c r="E251" s="7"/>
    </row>
    <row r="252" spans="4:5" x14ac:dyDescent="0.2">
      <c r="D252" s="7"/>
      <c r="E252" s="7"/>
    </row>
    <row r="253" spans="4:5" x14ac:dyDescent="0.2">
      <c r="D253" s="7"/>
      <c r="E253" s="7"/>
    </row>
    <row r="254" spans="4:5" x14ac:dyDescent="0.2">
      <c r="D254" s="7"/>
      <c r="E254" s="7"/>
    </row>
    <row r="255" spans="4:5" x14ac:dyDescent="0.2">
      <c r="D255" s="7"/>
      <c r="E255" s="7"/>
    </row>
    <row r="256" spans="4:5" x14ac:dyDescent="0.2">
      <c r="D256" s="7"/>
      <c r="E256" s="7"/>
    </row>
    <row r="257" spans="4:5" x14ac:dyDescent="0.2">
      <c r="D257" s="7"/>
      <c r="E257" s="7"/>
    </row>
    <row r="258" spans="4:5" x14ac:dyDescent="0.2">
      <c r="D258" s="7"/>
      <c r="E258" s="7"/>
    </row>
    <row r="259" spans="4:5" x14ac:dyDescent="0.2">
      <c r="D259" s="7"/>
      <c r="E259" s="7"/>
    </row>
    <row r="260" spans="4:5" x14ac:dyDescent="0.2">
      <c r="D260" s="7"/>
      <c r="E260" s="7"/>
    </row>
    <row r="261" spans="4:5" x14ac:dyDescent="0.2">
      <c r="D261" s="7"/>
      <c r="E261" s="7"/>
    </row>
    <row r="262" spans="4:5" x14ac:dyDescent="0.2">
      <c r="D262" s="7"/>
      <c r="E262" s="7"/>
    </row>
    <row r="263" spans="4:5" x14ac:dyDescent="0.2">
      <c r="D263" s="7"/>
      <c r="E263" s="7"/>
    </row>
    <row r="264" spans="4:5" x14ac:dyDescent="0.2">
      <c r="D264" s="7"/>
      <c r="E264" s="7"/>
    </row>
    <row r="265" spans="4:5" x14ac:dyDescent="0.2">
      <c r="D265" s="7"/>
      <c r="E265" s="7"/>
    </row>
    <row r="266" spans="4:5" x14ac:dyDescent="0.2">
      <c r="D266" s="7"/>
      <c r="E266" s="7"/>
    </row>
    <row r="267" spans="4:5" x14ac:dyDescent="0.2">
      <c r="D267" s="7"/>
      <c r="E267" s="7"/>
    </row>
    <row r="268" spans="4:5" x14ac:dyDescent="0.2">
      <c r="D268" s="7"/>
      <c r="E268" s="7"/>
    </row>
    <row r="269" spans="4:5" x14ac:dyDescent="0.2">
      <c r="D269" s="7"/>
      <c r="E269" s="7"/>
    </row>
    <row r="270" spans="4:5" x14ac:dyDescent="0.2">
      <c r="D270" s="7"/>
      <c r="E270" s="7"/>
    </row>
    <row r="271" spans="4:5" x14ac:dyDescent="0.2">
      <c r="D271" s="7"/>
      <c r="E271" s="7"/>
    </row>
    <row r="272" spans="4:5" x14ac:dyDescent="0.2">
      <c r="D272" s="7"/>
      <c r="E272" s="7"/>
    </row>
    <row r="273" spans="4:5" x14ac:dyDescent="0.2">
      <c r="D273" s="7"/>
      <c r="E273" s="7"/>
    </row>
    <row r="274" spans="4:5" x14ac:dyDescent="0.2">
      <c r="D274" s="7"/>
      <c r="E274" s="7"/>
    </row>
    <row r="275" spans="4:5" x14ac:dyDescent="0.2">
      <c r="D275" s="7"/>
      <c r="E275" s="7"/>
    </row>
    <row r="276" spans="4:5" x14ac:dyDescent="0.2">
      <c r="D276" s="7"/>
      <c r="E276" s="7"/>
    </row>
    <row r="277" spans="4:5" x14ac:dyDescent="0.2">
      <c r="D277" s="7"/>
      <c r="E277" s="7"/>
    </row>
    <row r="278" spans="4:5" x14ac:dyDescent="0.2">
      <c r="D278" s="7"/>
      <c r="E278" s="7"/>
    </row>
    <row r="279" spans="4:5" x14ac:dyDescent="0.2">
      <c r="D279" s="7"/>
      <c r="E279" s="7"/>
    </row>
    <row r="280" spans="4:5" x14ac:dyDescent="0.2">
      <c r="D280" s="7"/>
      <c r="E280" s="7"/>
    </row>
    <row r="281" spans="4:5" x14ac:dyDescent="0.2">
      <c r="D281" s="7"/>
      <c r="E281" s="7"/>
    </row>
    <row r="282" spans="4:5" x14ac:dyDescent="0.2">
      <c r="D282" s="7"/>
      <c r="E282" s="7"/>
    </row>
  </sheetData>
  <mergeCells count="5">
    <mergeCell ref="A1:J1"/>
    <mergeCell ref="A3:B3"/>
    <mergeCell ref="A4:B4"/>
    <mergeCell ref="A5:B5"/>
    <mergeCell ref="A7:J7"/>
  </mergeCells>
  <conditionalFormatting sqref="B56:B57 D56:F59">
    <cfRule type="expression" dxfId="78" priority="103">
      <formula>$A56="O"</formula>
    </cfRule>
    <cfRule type="expression" dxfId="77" priority="104">
      <formula>$A56="S"</formula>
    </cfRule>
    <cfRule type="expression" dxfId="76" priority="105">
      <formula>$A56="G"</formula>
    </cfRule>
  </conditionalFormatting>
  <conditionalFormatting sqref="D56:F59">
    <cfRule type="expression" dxfId="75" priority="101" stopIfTrue="1">
      <formula>$A56="O"</formula>
    </cfRule>
    <cfRule type="expression" dxfId="74" priority="102" stopIfTrue="1">
      <formula>$A56="S"</formula>
    </cfRule>
  </conditionalFormatting>
  <conditionalFormatting sqref="D54">
    <cfRule type="expression" dxfId="73" priority="73">
      <formula>$A54="O"</formula>
    </cfRule>
    <cfRule type="expression" dxfId="72" priority="74">
      <formula>$A54="S"</formula>
    </cfRule>
    <cfRule type="expression" dxfId="71" priority="75">
      <formula>$A54="G"</formula>
    </cfRule>
  </conditionalFormatting>
  <conditionalFormatting sqref="D54">
    <cfRule type="expression" dxfId="70" priority="71" stopIfTrue="1">
      <formula>$A54="O"</formula>
    </cfRule>
    <cfRule type="expression" dxfId="69" priority="72" stopIfTrue="1">
      <formula>$A54="S"</formula>
    </cfRule>
  </conditionalFormatting>
  <conditionalFormatting sqref="D63">
    <cfRule type="expression" dxfId="68" priority="63">
      <formula>$A63="O"</formula>
    </cfRule>
    <cfRule type="expression" dxfId="67" priority="64">
      <formula>$A63="S"</formula>
    </cfRule>
    <cfRule type="expression" dxfId="66" priority="65">
      <formula>$A63="G"</formula>
    </cfRule>
  </conditionalFormatting>
  <conditionalFormatting sqref="D63">
    <cfRule type="expression" dxfId="65" priority="61" stopIfTrue="1">
      <formula>$A63="O"</formula>
    </cfRule>
    <cfRule type="expression" dxfId="64" priority="62" stopIfTrue="1">
      <formula>$A63="S"</formula>
    </cfRule>
  </conditionalFormatting>
  <conditionalFormatting sqref="D64">
    <cfRule type="expression" dxfId="63" priority="58">
      <formula>$A64="O"</formula>
    </cfRule>
    <cfRule type="expression" dxfId="62" priority="59">
      <formula>$A64="S"</formula>
    </cfRule>
    <cfRule type="expression" dxfId="61" priority="60">
      <formula>$A64="G"</formula>
    </cfRule>
  </conditionalFormatting>
  <conditionalFormatting sqref="D64">
    <cfRule type="expression" dxfId="60" priority="56" stopIfTrue="1">
      <formula>$A64="O"</formula>
    </cfRule>
    <cfRule type="expression" dxfId="59" priority="57" stopIfTrue="1">
      <formula>$A64="S"</formula>
    </cfRule>
  </conditionalFormatting>
  <conditionalFormatting sqref="D65">
    <cfRule type="expression" dxfId="58" priority="53">
      <formula>$A65="O"</formula>
    </cfRule>
    <cfRule type="expression" dxfId="57" priority="54">
      <formula>$A65="S"</formula>
    </cfRule>
    <cfRule type="expression" dxfId="56" priority="55">
      <formula>$A65="G"</formula>
    </cfRule>
  </conditionalFormatting>
  <conditionalFormatting sqref="D65">
    <cfRule type="expression" dxfId="55" priority="51" stopIfTrue="1">
      <formula>$A65="O"</formula>
    </cfRule>
    <cfRule type="expression" dxfId="54" priority="52" stopIfTrue="1">
      <formula>$A65="S"</formula>
    </cfRule>
  </conditionalFormatting>
  <conditionalFormatting sqref="D23:D25">
    <cfRule type="expression" dxfId="53" priority="33">
      <formula>$A23="O"</formula>
    </cfRule>
    <cfRule type="expression" dxfId="52" priority="34">
      <formula>$A23="S"</formula>
    </cfRule>
    <cfRule type="expression" dxfId="51" priority="35">
      <formula>$A23="G"</formula>
    </cfRule>
  </conditionalFormatting>
  <conditionalFormatting sqref="D23:D25">
    <cfRule type="expression" dxfId="50" priority="31" stopIfTrue="1">
      <formula>$A23="O"</formula>
    </cfRule>
    <cfRule type="expression" dxfId="49" priority="32" stopIfTrue="1">
      <formula>$A23="S"</formula>
    </cfRule>
  </conditionalFormatting>
  <conditionalFormatting sqref="D48">
    <cfRule type="expression" dxfId="48" priority="11" stopIfTrue="1">
      <formula>$A48="O"</formula>
    </cfRule>
    <cfRule type="expression" dxfId="47" priority="12" stopIfTrue="1">
      <formula>$A48="S"</formula>
    </cfRule>
  </conditionalFormatting>
  <conditionalFormatting sqref="D45">
    <cfRule type="expression" dxfId="46" priority="23">
      <formula>$A45="O"</formula>
    </cfRule>
    <cfRule type="expression" dxfId="45" priority="24">
      <formula>$A45="S"</formula>
    </cfRule>
    <cfRule type="expression" dxfId="44" priority="25">
      <formula>$A45="G"</formula>
    </cfRule>
  </conditionalFormatting>
  <conditionalFormatting sqref="D45">
    <cfRule type="expression" dxfId="43" priority="21" stopIfTrue="1">
      <formula>$A45="O"</formula>
    </cfRule>
    <cfRule type="expression" dxfId="42" priority="22" stopIfTrue="1">
      <formula>$A45="S"</formula>
    </cfRule>
  </conditionalFormatting>
  <conditionalFormatting sqref="D48">
    <cfRule type="expression" dxfId="41" priority="13">
      <formula>$A48="O"</formula>
    </cfRule>
    <cfRule type="expression" dxfId="40" priority="14">
      <formula>$A48="S"</formula>
    </cfRule>
    <cfRule type="expression" dxfId="39" priority="15">
      <formula>$A48="G"</formula>
    </cfRule>
  </conditionalFormatting>
  <conditionalFormatting sqref="D28">
    <cfRule type="expression" dxfId="38" priority="8">
      <formula>$A28="O"</formula>
    </cfRule>
    <cfRule type="expression" dxfId="37" priority="9">
      <formula>$A28="S"</formula>
    </cfRule>
    <cfRule type="expression" dxfId="36" priority="10">
      <formula>$A28="G"</formula>
    </cfRule>
  </conditionalFormatting>
  <conditionalFormatting sqref="D28">
    <cfRule type="expression" dxfId="35" priority="6" stopIfTrue="1">
      <formula>$A28="O"</formula>
    </cfRule>
    <cfRule type="expression" dxfId="34" priority="7" stopIfTrue="1">
      <formula>$A28="S"</formula>
    </cfRule>
  </conditionalFormatting>
  <pageMargins left="0.7" right="0.7" top="0.75" bottom="0.75" header="0.3" footer="0.3"/>
  <pageSetup paperSize="5" scale="47" fitToHeight="0" orientation="landscape" r:id="rId1"/>
  <headerFooter>
    <oddHeader>&amp;L&amp;"Calibri Light,Bold"&amp;24Strategy, Objectives and Responsibility</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101" customWidth="1"/>
    <col min="2" max="3" width="69.140625" style="101" customWidth="1"/>
    <col min="4" max="4" width="39.42578125" style="33" customWidth="1"/>
    <col min="5" max="16384" width="9.140625" style="101"/>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104"/>
      <c r="B4" s="14"/>
      <c r="C4" s="102"/>
    </row>
    <row r="5" spans="1:4" ht="70.5" customHeight="1" x14ac:dyDescent="0.2">
      <c r="A5" s="237" t="s">
        <v>88</v>
      </c>
      <c r="B5" s="237"/>
      <c r="C5" s="237"/>
      <c r="D5" s="237"/>
    </row>
    <row r="6" spans="1:4" x14ac:dyDescent="0.2">
      <c r="A6" s="102"/>
      <c r="B6" s="102"/>
      <c r="C6" s="102"/>
      <c r="D6" s="14"/>
    </row>
    <row r="7" spans="1:4" ht="16.5" thickBot="1" x14ac:dyDescent="0.25">
      <c r="A7" s="8"/>
      <c r="B7" s="8"/>
      <c r="C7" s="20"/>
      <c r="D7" s="34"/>
    </row>
    <row r="8" spans="1:4" ht="17.25" thickTop="1" thickBot="1" x14ac:dyDescent="0.25">
      <c r="A8" s="24" t="s">
        <v>36</v>
      </c>
      <c r="B8" s="165"/>
      <c r="C8" s="102"/>
    </row>
    <row r="9" spans="1:4" ht="33" customHeight="1" thickTop="1" x14ac:dyDescent="0.2">
      <c r="A9" s="103" t="s">
        <v>90</v>
      </c>
      <c r="B9" s="122" t="s">
        <v>365</v>
      </c>
      <c r="C9" s="277"/>
      <c r="D9" s="278"/>
    </row>
    <row r="10" spans="1:4" ht="96.75" customHeight="1" x14ac:dyDescent="0.2">
      <c r="A10" s="103" t="s">
        <v>64</v>
      </c>
      <c r="B10" s="122" t="s">
        <v>203</v>
      </c>
      <c r="C10" s="277"/>
      <c r="D10" s="278"/>
    </row>
    <row r="11" spans="1:4" ht="34.5" customHeight="1" thickBot="1" x14ac:dyDescent="0.25">
      <c r="A11" s="103" t="s">
        <v>89</v>
      </c>
      <c r="B11" s="127" t="s">
        <v>367</v>
      </c>
      <c r="C11" s="277"/>
      <c r="D11" s="278"/>
    </row>
    <row r="12" spans="1:4" ht="17.25" thickTop="1" thickBot="1" x14ac:dyDescent="0.25">
      <c r="A12" s="24" t="s">
        <v>62</v>
      </c>
      <c r="B12" s="165"/>
    </row>
    <row r="13" spans="1:4" ht="32.25" thickTop="1" x14ac:dyDescent="0.2">
      <c r="A13" s="11" t="s">
        <v>86</v>
      </c>
      <c r="B13" s="127" t="s">
        <v>643</v>
      </c>
      <c r="C13" s="277"/>
      <c r="D13" s="278"/>
    </row>
    <row r="14" spans="1:4" ht="95.25" customHeight="1" x14ac:dyDescent="0.2">
      <c r="A14" s="103" t="s">
        <v>65</v>
      </c>
      <c r="B14" s="180" t="s">
        <v>203</v>
      </c>
      <c r="C14" s="277"/>
      <c r="D14" s="278"/>
    </row>
    <row r="15" spans="1:4" ht="63.75" thickBot="1" x14ac:dyDescent="0.25">
      <c r="A15" s="103" t="s">
        <v>34</v>
      </c>
      <c r="B15" s="118" t="s">
        <v>291</v>
      </c>
      <c r="C15" s="277"/>
      <c r="D15" s="278"/>
    </row>
    <row r="16" spans="1:4" ht="17.25" thickTop="1" thickBot="1" x14ac:dyDescent="0.25">
      <c r="A16" s="24" t="s">
        <v>63</v>
      </c>
      <c r="B16" s="165"/>
      <c r="C16" s="201"/>
      <c r="D16" s="186"/>
    </row>
    <row r="17" spans="1:7" ht="34.5" customHeight="1" thickTop="1" thickBot="1" x14ac:dyDescent="0.25">
      <c r="A17" s="103" t="s">
        <v>77</v>
      </c>
      <c r="B17" s="119" t="s">
        <v>175</v>
      </c>
      <c r="C17" s="276"/>
      <c r="D17" s="280"/>
    </row>
    <row r="18" spans="1:7" ht="17.25" thickTop="1" thickBot="1" x14ac:dyDescent="0.25">
      <c r="A18" s="25" t="s">
        <v>76</v>
      </c>
      <c r="B18" s="188"/>
      <c r="C18" s="201"/>
      <c r="D18" s="186"/>
    </row>
    <row r="19" spans="1:7" ht="15.75" customHeight="1" thickTop="1" x14ac:dyDescent="0.2">
      <c r="A19" s="103" t="s">
        <v>31</v>
      </c>
      <c r="B19" s="122" t="s">
        <v>136</v>
      </c>
      <c r="C19" s="276"/>
      <c r="D19" s="280"/>
    </row>
    <row r="20" spans="1:7" x14ac:dyDescent="0.2">
      <c r="A20" s="16" t="s">
        <v>35</v>
      </c>
      <c r="B20" s="122" t="s">
        <v>366</v>
      </c>
      <c r="C20" s="276"/>
      <c r="D20" s="280"/>
    </row>
    <row r="21" spans="1:7" x14ac:dyDescent="0.2">
      <c r="A21" s="16" t="s">
        <v>32</v>
      </c>
      <c r="B21" s="118" t="s">
        <v>152</v>
      </c>
      <c r="C21" s="5"/>
      <c r="D21" s="186"/>
    </row>
    <row r="22" spans="1:7" x14ac:dyDescent="0.2">
      <c r="A22" s="16" t="s">
        <v>33</v>
      </c>
      <c r="B22" s="118" t="s">
        <v>178</v>
      </c>
      <c r="C22" s="5"/>
      <c r="D22" s="186"/>
    </row>
    <row r="23" spans="1:7" x14ac:dyDescent="0.2">
      <c r="A23" s="103" t="s">
        <v>72</v>
      </c>
      <c r="B23" s="122" t="s">
        <v>175</v>
      </c>
      <c r="C23" s="5"/>
      <c r="D23" s="186"/>
    </row>
    <row r="24" spans="1:7" ht="95.25" thickBot="1" x14ac:dyDescent="0.25">
      <c r="A24" s="103" t="s">
        <v>70</v>
      </c>
      <c r="B24" s="122" t="s">
        <v>176</v>
      </c>
      <c r="C24" s="5"/>
      <c r="D24" s="186"/>
    </row>
    <row r="25" spans="1:7" ht="33" thickTop="1" thickBot="1" x14ac:dyDescent="0.25">
      <c r="A25" s="25" t="s">
        <v>91</v>
      </c>
      <c r="B25" s="188"/>
      <c r="C25" s="201"/>
      <c r="D25" s="186"/>
    </row>
    <row r="26" spans="1:7" ht="17.25" customHeight="1" thickTop="1" x14ac:dyDescent="0.2">
      <c r="A26" s="23" t="s">
        <v>94</v>
      </c>
      <c r="B26" s="190">
        <f>184632+1829926</f>
        <v>2014558</v>
      </c>
      <c r="C26" s="276"/>
      <c r="D26" s="280"/>
    </row>
    <row r="27" spans="1:7" x14ac:dyDescent="0.2">
      <c r="A27" s="103" t="s">
        <v>92</v>
      </c>
      <c r="B27" s="40" t="s">
        <v>93</v>
      </c>
      <c r="D27" s="101"/>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2.25" thickTop="1" x14ac:dyDescent="0.2">
      <c r="A33" s="283" t="s">
        <v>58</v>
      </c>
      <c r="B33" s="284"/>
      <c r="C33" s="116" t="s">
        <v>643</v>
      </c>
      <c r="D33" s="31"/>
    </row>
    <row r="34" spans="1:4" x14ac:dyDescent="0.2">
      <c r="A34" s="285" t="s">
        <v>37</v>
      </c>
      <c r="B34" s="286"/>
      <c r="C34" s="122" t="s">
        <v>369</v>
      </c>
      <c r="D34" s="31"/>
    </row>
    <row r="35" spans="1:4" ht="16.5" thickBot="1" x14ac:dyDescent="0.25">
      <c r="A35" s="287" t="s">
        <v>38</v>
      </c>
      <c r="B35" s="288"/>
      <c r="C35" s="122" t="s">
        <v>17</v>
      </c>
      <c r="D35" s="31"/>
    </row>
    <row r="36" spans="1:4" ht="15.75" customHeight="1" thickTop="1" thickBot="1" x14ac:dyDescent="0.25">
      <c r="A36" s="289" t="s">
        <v>61</v>
      </c>
      <c r="B36" s="290"/>
      <c r="C36" s="165"/>
      <c r="D36" s="31"/>
    </row>
    <row r="37" spans="1:4" ht="16.5" thickTop="1" x14ac:dyDescent="0.2">
      <c r="A37" s="281" t="s">
        <v>43</v>
      </c>
      <c r="B37" s="282"/>
      <c r="C37" s="199">
        <v>0.77</v>
      </c>
      <c r="D37" s="31"/>
    </row>
    <row r="38" spans="1:4" x14ac:dyDescent="0.2">
      <c r="A38" s="281" t="s">
        <v>39</v>
      </c>
      <c r="B38" s="282"/>
      <c r="C38" s="122" t="s">
        <v>642</v>
      </c>
      <c r="D38" s="31"/>
    </row>
    <row r="39" spans="1:4" x14ac:dyDescent="0.2">
      <c r="A39" s="281" t="s">
        <v>44</v>
      </c>
      <c r="B39" s="282"/>
      <c r="C39" s="199">
        <v>0.61</v>
      </c>
      <c r="D39" s="31"/>
    </row>
    <row r="40" spans="1:4" x14ac:dyDescent="0.2">
      <c r="A40" s="291" t="s">
        <v>40</v>
      </c>
      <c r="B40" s="292"/>
      <c r="C40" s="199">
        <v>0.64</v>
      </c>
      <c r="D40" s="31"/>
    </row>
    <row r="41" spans="1:4" ht="16.5" thickBot="1" x14ac:dyDescent="0.25">
      <c r="A41" s="281" t="s">
        <v>41</v>
      </c>
      <c r="B41" s="282"/>
      <c r="C41" s="199">
        <v>0.64</v>
      </c>
      <c r="D41" s="31"/>
    </row>
    <row r="42" spans="1:4" ht="15.75" customHeight="1" thickTop="1" thickBot="1" x14ac:dyDescent="0.25">
      <c r="A42" s="289" t="s">
        <v>42</v>
      </c>
      <c r="B42" s="290"/>
      <c r="C42" s="165"/>
      <c r="D42" s="31"/>
    </row>
    <row r="43" spans="1:4" ht="31.5" customHeight="1" thickTop="1" x14ac:dyDescent="0.2">
      <c r="A43" s="264" t="s">
        <v>95</v>
      </c>
      <c r="B43" s="239"/>
      <c r="C43" s="122"/>
      <c r="D43" s="167" t="s">
        <v>83</v>
      </c>
    </row>
    <row r="44" spans="1:4" ht="18.75" customHeight="1" x14ac:dyDescent="0.2">
      <c r="A44" s="263" t="s">
        <v>22</v>
      </c>
      <c r="B44" s="257"/>
      <c r="C44" s="122" t="s">
        <v>370</v>
      </c>
      <c r="D44" s="32"/>
    </row>
    <row r="45" spans="1:4" ht="31.5" x14ac:dyDescent="0.2">
      <c r="A45" s="264" t="s">
        <v>21</v>
      </c>
      <c r="B45" s="239"/>
      <c r="C45" s="200" t="s">
        <v>471</v>
      </c>
      <c r="D45" s="32"/>
    </row>
    <row r="46" spans="1:4" ht="37.5" customHeight="1" x14ac:dyDescent="0.2">
      <c r="A46" s="264" t="s">
        <v>96</v>
      </c>
      <c r="B46" s="239"/>
      <c r="C46" s="200" t="s">
        <v>531</v>
      </c>
      <c r="D46" s="32"/>
    </row>
    <row r="47" spans="1:4" ht="18.75" customHeight="1" x14ac:dyDescent="0.2">
      <c r="A47" s="263" t="s">
        <v>23</v>
      </c>
      <c r="B47" s="257"/>
      <c r="C47" s="122" t="s">
        <v>370</v>
      </c>
      <c r="D47" s="32"/>
    </row>
    <row r="48" spans="1:4" ht="34.5" customHeight="1" x14ac:dyDescent="0.2">
      <c r="A48" s="264" t="s">
        <v>24</v>
      </c>
      <c r="B48" s="239"/>
      <c r="C48" s="196" t="s">
        <v>646</v>
      </c>
      <c r="D48" s="32"/>
    </row>
    <row r="49" spans="1:4" ht="31.5" customHeight="1" x14ac:dyDescent="0.2">
      <c r="A49" s="264" t="s">
        <v>29</v>
      </c>
      <c r="B49" s="239"/>
      <c r="C49" s="122" t="s">
        <v>83</v>
      </c>
      <c r="D49" s="32"/>
    </row>
    <row r="50" spans="1:4" ht="51" customHeight="1" x14ac:dyDescent="0.2">
      <c r="A50" s="265" t="s">
        <v>97</v>
      </c>
      <c r="B50" s="266"/>
      <c r="C50" s="233"/>
      <c r="D50" s="32"/>
    </row>
    <row r="51" spans="1:4" x14ac:dyDescent="0.2">
      <c r="A51" s="20"/>
      <c r="B51" s="20"/>
      <c r="C51" s="20"/>
      <c r="D51" s="34"/>
    </row>
    <row r="52" spans="1:4" x14ac:dyDescent="0.2">
      <c r="A52" s="25" t="s">
        <v>6</v>
      </c>
    </row>
    <row r="53" spans="1:4" ht="105" customHeight="1" x14ac:dyDescent="0.2">
      <c r="A53" s="296" t="s">
        <v>107</v>
      </c>
      <c r="B53" s="296"/>
      <c r="C53" s="296"/>
      <c r="D53" s="296"/>
    </row>
    <row r="54" spans="1:4" ht="47.25" customHeight="1" x14ac:dyDescent="0.2">
      <c r="A54" s="103" t="s">
        <v>7</v>
      </c>
      <c r="B54" s="300" t="s">
        <v>674</v>
      </c>
      <c r="C54" s="301"/>
      <c r="D54" s="302"/>
    </row>
    <row r="55" spans="1:4" x14ac:dyDescent="0.2">
      <c r="A55" s="103" t="s">
        <v>8</v>
      </c>
      <c r="B55" s="300" t="s">
        <v>472</v>
      </c>
      <c r="C55" s="301"/>
      <c r="D55" s="302"/>
    </row>
    <row r="56" spans="1:4" x14ac:dyDescent="0.2">
      <c r="A56" s="103" t="s">
        <v>9</v>
      </c>
      <c r="B56" s="300" t="s">
        <v>568</v>
      </c>
      <c r="C56" s="301"/>
      <c r="D56" s="302"/>
    </row>
    <row r="57" spans="1:4" ht="32.25" customHeight="1" x14ac:dyDescent="0.2">
      <c r="A57" s="11" t="s">
        <v>81</v>
      </c>
      <c r="B57" s="300" t="s">
        <v>451</v>
      </c>
      <c r="C57" s="301"/>
      <c r="D57" s="302"/>
    </row>
    <row r="58" spans="1:4" x14ac:dyDescent="0.2">
      <c r="A58" s="11" t="s">
        <v>59</v>
      </c>
      <c r="B58" s="300" t="s">
        <v>596</v>
      </c>
      <c r="C58" s="301"/>
      <c r="D58" s="302"/>
    </row>
    <row r="59" spans="1:4" x14ac:dyDescent="0.2">
      <c r="A59" s="20"/>
      <c r="B59" s="20"/>
      <c r="C59" s="20"/>
      <c r="D59" s="34"/>
    </row>
    <row r="60" spans="1:4" x14ac:dyDescent="0.2">
      <c r="A60" s="25" t="s">
        <v>4</v>
      </c>
    </row>
    <row r="61" spans="1:4" ht="54" customHeight="1" x14ac:dyDescent="0.2">
      <c r="A61" s="296" t="s">
        <v>108</v>
      </c>
      <c r="B61" s="296"/>
      <c r="C61" s="296"/>
      <c r="D61" s="296"/>
    </row>
    <row r="62" spans="1:4" ht="31.5" x14ac:dyDescent="0.2">
      <c r="A62" s="103" t="s">
        <v>5</v>
      </c>
      <c r="B62" s="103" t="s">
        <v>46</v>
      </c>
      <c r="C62" s="103" t="s">
        <v>79</v>
      </c>
      <c r="D62" s="35" t="s">
        <v>80</v>
      </c>
    </row>
    <row r="63" spans="1:4" s="117" customFormat="1" ht="47.25" x14ac:dyDescent="0.2">
      <c r="A63" s="122" t="s">
        <v>365</v>
      </c>
      <c r="B63" s="122" t="s">
        <v>318</v>
      </c>
      <c r="C63" s="122" t="s">
        <v>322</v>
      </c>
      <c r="D63" s="122" t="s">
        <v>465</v>
      </c>
    </row>
    <row r="64" spans="1:4" x14ac:dyDescent="0.2">
      <c r="A64" s="185"/>
      <c r="B64" s="185"/>
      <c r="C64" s="185"/>
      <c r="D64" s="18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237" t="s">
        <v>110</v>
      </c>
      <c r="B67" s="237"/>
      <c r="C67" s="237"/>
      <c r="D67" s="237"/>
    </row>
    <row r="68" spans="1:4" ht="37.5" customHeight="1" x14ac:dyDescent="0.2">
      <c r="A68" s="9" t="s">
        <v>60</v>
      </c>
      <c r="B68" s="9" t="s">
        <v>109</v>
      </c>
      <c r="C68" s="12" t="s">
        <v>25</v>
      </c>
    </row>
    <row r="69" spans="1:4" ht="21" customHeight="1" thickBot="1" x14ac:dyDescent="0.25">
      <c r="A69" s="9" t="s">
        <v>154</v>
      </c>
      <c r="B69" s="185"/>
      <c r="C69" s="185"/>
    </row>
    <row r="70" spans="1:4" ht="17.25" thickTop="1" thickBot="1" x14ac:dyDescent="0.25">
      <c r="A70" s="165"/>
      <c r="B70" s="165"/>
      <c r="C70" s="165"/>
      <c r="D70" s="173"/>
    </row>
    <row r="71" spans="1:4" ht="16.5" thickTop="1" x14ac:dyDescent="0.2">
      <c r="A71" s="20"/>
      <c r="B71" s="20"/>
      <c r="C71" s="20"/>
      <c r="D71" s="34"/>
    </row>
    <row r="72" spans="1:4" x14ac:dyDescent="0.2">
      <c r="A72" s="104"/>
      <c r="B72" s="104"/>
      <c r="C72" s="104"/>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8"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workbookViewId="0">
      <selection sqref="A1:XFD2"/>
    </sheetView>
  </sheetViews>
  <sheetFormatPr defaultColWidth="9.140625" defaultRowHeight="15.75" x14ac:dyDescent="0.2"/>
  <cols>
    <col min="1" max="1" width="54.7109375" style="106" customWidth="1"/>
    <col min="2" max="3" width="69.140625" style="106" customWidth="1"/>
    <col min="4" max="4" width="39.42578125" style="33" customWidth="1"/>
    <col min="5" max="16384" width="9.140625" style="106"/>
  </cols>
  <sheetData>
    <row r="1" spans="1:4" x14ac:dyDescent="0.2">
      <c r="A1" s="12" t="s">
        <v>0</v>
      </c>
      <c r="B1" s="235" t="s">
        <v>111</v>
      </c>
    </row>
    <row r="2" spans="1:4" x14ac:dyDescent="0.2">
      <c r="A2" s="12" t="s">
        <v>1</v>
      </c>
      <c r="B2" s="182">
        <v>42395</v>
      </c>
    </row>
    <row r="3" spans="1:4" x14ac:dyDescent="0.2">
      <c r="A3" s="12" t="s">
        <v>10</v>
      </c>
      <c r="B3" s="183" t="s">
        <v>85</v>
      </c>
    </row>
    <row r="4" spans="1:4" x14ac:dyDescent="0.2">
      <c r="A4" s="108"/>
      <c r="B4" s="14"/>
      <c r="C4" s="105"/>
    </row>
    <row r="5" spans="1:4" ht="70.5" customHeight="1" x14ac:dyDescent="0.2">
      <c r="A5" s="237" t="s">
        <v>88</v>
      </c>
      <c r="B5" s="237"/>
      <c r="C5" s="237"/>
      <c r="D5" s="237"/>
    </row>
    <row r="6" spans="1:4" x14ac:dyDescent="0.2">
      <c r="A6" s="105"/>
      <c r="B6" s="105"/>
      <c r="C6" s="105"/>
      <c r="D6" s="14"/>
    </row>
    <row r="7" spans="1:4" x14ac:dyDescent="0.2">
      <c r="A7" s="8"/>
      <c r="B7" s="8"/>
      <c r="C7" s="20"/>
      <c r="D7" s="34"/>
    </row>
    <row r="8" spans="1:4" x14ac:dyDescent="0.2">
      <c r="A8" s="24" t="s">
        <v>36</v>
      </c>
      <c r="B8" s="15"/>
      <c r="C8" s="105"/>
    </row>
    <row r="9" spans="1:4" ht="33" customHeight="1" x14ac:dyDescent="0.2">
      <c r="A9" s="107" t="s">
        <v>90</v>
      </c>
      <c r="B9" s="49" t="s">
        <v>296</v>
      </c>
      <c r="C9" s="277"/>
      <c r="D9" s="278"/>
    </row>
    <row r="10" spans="1:4" ht="41.25" customHeight="1" x14ac:dyDescent="0.2">
      <c r="A10" s="107" t="s">
        <v>64</v>
      </c>
      <c r="B10" s="49" t="s">
        <v>201</v>
      </c>
      <c r="C10" s="277"/>
      <c r="D10" s="278"/>
    </row>
    <row r="11" spans="1:4" ht="25.5" customHeight="1" x14ac:dyDescent="0.2">
      <c r="A11" s="107" t="s">
        <v>89</v>
      </c>
      <c r="B11" s="63" t="s">
        <v>298</v>
      </c>
      <c r="C11" s="277"/>
      <c r="D11" s="278"/>
    </row>
    <row r="12" spans="1:4" x14ac:dyDescent="0.2">
      <c r="A12" s="24" t="s">
        <v>62</v>
      </c>
      <c r="B12" s="51"/>
    </row>
    <row r="13" spans="1:4" ht="25.5" x14ac:dyDescent="0.2">
      <c r="A13" s="11" t="s">
        <v>86</v>
      </c>
      <c r="B13" s="63" t="s">
        <v>297</v>
      </c>
      <c r="C13" s="277"/>
      <c r="D13" s="278"/>
    </row>
    <row r="14" spans="1:4" ht="39" customHeight="1" x14ac:dyDescent="0.2">
      <c r="A14" s="107" t="s">
        <v>65</v>
      </c>
      <c r="B14" s="187" t="s">
        <v>201</v>
      </c>
      <c r="C14" s="277"/>
      <c r="D14" s="278"/>
    </row>
    <row r="15" spans="1:4" ht="51" x14ac:dyDescent="0.2">
      <c r="A15" s="107" t="s">
        <v>34</v>
      </c>
      <c r="B15" s="50" t="s">
        <v>216</v>
      </c>
      <c r="C15" s="277"/>
      <c r="D15" s="278"/>
    </row>
    <row r="16" spans="1:4" x14ac:dyDescent="0.2">
      <c r="A16" s="24" t="s">
        <v>63</v>
      </c>
      <c r="B16" s="109"/>
      <c r="C16" s="105"/>
    </row>
    <row r="17" spans="1:7" ht="34.5" customHeight="1" x14ac:dyDescent="0.2">
      <c r="A17" s="107" t="s">
        <v>77</v>
      </c>
      <c r="B17" s="61" t="s">
        <v>125</v>
      </c>
      <c r="C17" s="277"/>
      <c r="D17" s="278"/>
    </row>
    <row r="18" spans="1:7" x14ac:dyDescent="0.2">
      <c r="A18" s="25" t="s">
        <v>76</v>
      </c>
      <c r="B18" s="197"/>
    </row>
    <row r="19" spans="1:7" ht="15.75" customHeight="1" x14ac:dyDescent="0.2">
      <c r="A19" s="107" t="s">
        <v>31</v>
      </c>
      <c r="B19" s="49" t="s">
        <v>144</v>
      </c>
      <c r="C19" s="277"/>
      <c r="D19" s="278"/>
    </row>
    <row r="20" spans="1:7" x14ac:dyDescent="0.2">
      <c r="A20" s="16" t="s">
        <v>35</v>
      </c>
      <c r="B20" s="49">
        <v>48</v>
      </c>
      <c r="C20" s="277"/>
      <c r="D20" s="278"/>
    </row>
    <row r="21" spans="1:7" x14ac:dyDescent="0.2">
      <c r="A21" s="16" t="s">
        <v>32</v>
      </c>
      <c r="B21" s="50" t="s">
        <v>145</v>
      </c>
    </row>
    <row r="22" spans="1:7" x14ac:dyDescent="0.2">
      <c r="A22" s="16" t="s">
        <v>33</v>
      </c>
      <c r="B22" s="68"/>
    </row>
    <row r="23" spans="1:7" x14ac:dyDescent="0.2">
      <c r="A23" s="107" t="s">
        <v>72</v>
      </c>
      <c r="B23" s="49" t="s">
        <v>125</v>
      </c>
    </row>
    <row r="24" spans="1:7" ht="51" x14ac:dyDescent="0.2">
      <c r="A24" s="107" t="s">
        <v>70</v>
      </c>
      <c r="B24" s="71" t="s">
        <v>170</v>
      </c>
    </row>
    <row r="25" spans="1:7" ht="31.5" x14ac:dyDescent="0.2">
      <c r="A25" s="25" t="s">
        <v>91</v>
      </c>
      <c r="B25" s="197"/>
    </row>
    <row r="26" spans="1:7" ht="17.25" customHeight="1" x14ac:dyDescent="0.2">
      <c r="A26" s="23" t="s">
        <v>94</v>
      </c>
      <c r="B26" s="189">
        <v>0</v>
      </c>
      <c r="C26" s="276"/>
      <c r="D26" s="280"/>
    </row>
    <row r="27" spans="1:7" x14ac:dyDescent="0.2">
      <c r="A27" s="107" t="s">
        <v>92</v>
      </c>
      <c r="B27" s="40" t="s">
        <v>93</v>
      </c>
      <c r="D27" s="106"/>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5.25" thickTop="1" x14ac:dyDescent="0.2">
      <c r="A33" s="283" t="s">
        <v>58</v>
      </c>
      <c r="B33" s="284"/>
      <c r="C33" s="29" t="s">
        <v>297</v>
      </c>
      <c r="D33" s="31"/>
    </row>
    <row r="34" spans="1:4" x14ac:dyDescent="0.2">
      <c r="A34" s="285" t="s">
        <v>37</v>
      </c>
      <c r="B34" s="286"/>
      <c r="C34" s="11" t="s">
        <v>371</v>
      </c>
      <c r="D34" s="31"/>
    </row>
    <row r="35" spans="1:4" x14ac:dyDescent="0.2">
      <c r="A35" s="287" t="s">
        <v>38</v>
      </c>
      <c r="B35" s="288"/>
      <c r="C35" s="11" t="s">
        <v>19</v>
      </c>
      <c r="D35" s="31"/>
    </row>
    <row r="36" spans="1:4" ht="15.75" customHeight="1" x14ac:dyDescent="0.2">
      <c r="A36" s="289" t="s">
        <v>61</v>
      </c>
      <c r="B36" s="290"/>
      <c r="C36" s="11"/>
      <c r="D36" s="31"/>
    </row>
    <row r="37" spans="1:4" x14ac:dyDescent="0.2">
      <c r="A37" s="281" t="s">
        <v>43</v>
      </c>
      <c r="B37" s="282"/>
      <c r="C37" s="11">
        <v>1653</v>
      </c>
      <c r="D37" s="31"/>
    </row>
    <row r="38" spans="1:4" x14ac:dyDescent="0.2">
      <c r="A38" s="281" t="s">
        <v>39</v>
      </c>
      <c r="B38" s="282"/>
      <c r="C38" s="11">
        <v>1736</v>
      </c>
      <c r="D38" s="31"/>
    </row>
    <row r="39" spans="1:4" x14ac:dyDescent="0.2">
      <c r="A39" s="281" t="s">
        <v>44</v>
      </c>
      <c r="B39" s="282"/>
      <c r="C39" s="11">
        <v>4279</v>
      </c>
      <c r="D39" s="31"/>
    </row>
    <row r="40" spans="1:4" x14ac:dyDescent="0.2">
      <c r="A40" s="291" t="s">
        <v>40</v>
      </c>
      <c r="B40" s="292"/>
      <c r="C40" s="11">
        <v>4386</v>
      </c>
      <c r="D40" s="31"/>
    </row>
    <row r="41" spans="1:4" ht="16.5" thickBot="1" x14ac:dyDescent="0.25">
      <c r="A41" s="281" t="s">
        <v>41</v>
      </c>
      <c r="B41" s="282"/>
      <c r="C41" s="11">
        <v>4493</v>
      </c>
      <c r="D41" s="31"/>
    </row>
    <row r="42" spans="1:4" ht="15.75" customHeight="1" thickTop="1" thickBot="1" x14ac:dyDescent="0.25">
      <c r="A42" s="289" t="s">
        <v>42</v>
      </c>
      <c r="B42" s="290"/>
      <c r="C42" s="165"/>
      <c r="D42" s="31"/>
    </row>
    <row r="43" spans="1:4" ht="31.5" customHeight="1" thickTop="1" x14ac:dyDescent="0.2">
      <c r="A43" s="264" t="s">
        <v>95</v>
      </c>
      <c r="B43" s="239"/>
      <c r="C43" s="11"/>
      <c r="D43" s="162" t="s">
        <v>84</v>
      </c>
    </row>
    <row r="44" spans="1:4" ht="35.25" customHeight="1" x14ac:dyDescent="0.2">
      <c r="A44" s="263" t="s">
        <v>22</v>
      </c>
      <c r="B44" s="257"/>
      <c r="C44" s="11" t="s">
        <v>373</v>
      </c>
      <c r="D44" s="32"/>
    </row>
    <row r="45" spans="1:4" ht="45" x14ac:dyDescent="0.2">
      <c r="A45" s="264" t="s">
        <v>21</v>
      </c>
      <c r="B45" s="239"/>
      <c r="C45" s="213" t="s">
        <v>466</v>
      </c>
      <c r="D45" s="32"/>
    </row>
    <row r="46" spans="1:4" ht="18" customHeight="1" x14ac:dyDescent="0.2">
      <c r="A46" s="264" t="s">
        <v>96</v>
      </c>
      <c r="B46" s="239"/>
      <c r="C46" s="209" t="s">
        <v>467</v>
      </c>
      <c r="D46" s="32"/>
    </row>
    <row r="47" spans="1:4" ht="18.75" customHeight="1" x14ac:dyDescent="0.2">
      <c r="A47" s="263" t="s">
        <v>23</v>
      </c>
      <c r="B47" s="257"/>
      <c r="C47" s="11" t="s">
        <v>537</v>
      </c>
      <c r="D47" s="32"/>
    </row>
    <row r="48" spans="1:4" ht="34.5" customHeight="1" x14ac:dyDescent="0.2">
      <c r="A48" s="264" t="s">
        <v>24</v>
      </c>
      <c r="B48" s="239"/>
      <c r="C48" s="210" t="s">
        <v>468</v>
      </c>
      <c r="D48" s="32"/>
    </row>
    <row r="49" spans="1:4" ht="31.5" customHeight="1" x14ac:dyDescent="0.2">
      <c r="A49" s="264" t="s">
        <v>29</v>
      </c>
      <c r="B49" s="239"/>
      <c r="C49" s="11" t="s">
        <v>83</v>
      </c>
      <c r="D49" s="32"/>
    </row>
    <row r="50" spans="1:4" ht="51" customHeight="1" x14ac:dyDescent="0.2">
      <c r="A50" s="265" t="s">
        <v>97</v>
      </c>
      <c r="B50" s="266"/>
      <c r="C50" s="210"/>
      <c r="D50" s="32"/>
    </row>
    <row r="51" spans="1:4" ht="16.5" thickBot="1" x14ac:dyDescent="0.25">
      <c r="A51" s="20"/>
      <c r="B51" s="20"/>
      <c r="C51" s="20"/>
      <c r="D51" s="34"/>
    </row>
    <row r="52" spans="1:4" ht="17.25" thickTop="1" thickBot="1" x14ac:dyDescent="0.25">
      <c r="A52" s="25" t="s">
        <v>6</v>
      </c>
      <c r="B52" s="165"/>
      <c r="C52" s="165"/>
    </row>
    <row r="53" spans="1:4" ht="105" customHeight="1" thickTop="1" x14ac:dyDescent="0.2">
      <c r="A53" s="296" t="s">
        <v>107</v>
      </c>
      <c r="B53" s="296"/>
      <c r="C53" s="296"/>
      <c r="D53" s="296"/>
    </row>
    <row r="54" spans="1:4" ht="33" customHeight="1" x14ac:dyDescent="0.2">
      <c r="A54" s="107" t="s">
        <v>7</v>
      </c>
      <c r="B54" s="293" t="s">
        <v>620</v>
      </c>
      <c r="C54" s="294"/>
      <c r="D54" s="295"/>
    </row>
    <row r="55" spans="1:4" x14ac:dyDescent="0.2">
      <c r="A55" s="107" t="s">
        <v>8</v>
      </c>
      <c r="B55" s="293" t="s">
        <v>443</v>
      </c>
      <c r="C55" s="294"/>
      <c r="D55" s="295"/>
    </row>
    <row r="56" spans="1:4" x14ac:dyDescent="0.2">
      <c r="A56" s="107" t="s">
        <v>9</v>
      </c>
      <c r="B56" s="293" t="s">
        <v>568</v>
      </c>
      <c r="C56" s="294"/>
      <c r="D56" s="295"/>
    </row>
    <row r="57" spans="1:4" ht="33" customHeight="1" x14ac:dyDescent="0.2">
      <c r="A57" s="11" t="s">
        <v>81</v>
      </c>
      <c r="B57" s="293" t="s">
        <v>451</v>
      </c>
      <c r="C57" s="294"/>
      <c r="D57" s="295"/>
    </row>
    <row r="58" spans="1:4" x14ac:dyDescent="0.2">
      <c r="A58" s="11" t="s">
        <v>59</v>
      </c>
      <c r="B58" s="293" t="s">
        <v>596</v>
      </c>
      <c r="C58" s="307"/>
      <c r="D58" s="308"/>
    </row>
    <row r="59" spans="1:4" ht="16.5" thickBot="1" x14ac:dyDescent="0.25">
      <c r="A59" s="20"/>
      <c r="B59" s="20"/>
      <c r="C59" s="20"/>
      <c r="D59" s="34"/>
    </row>
    <row r="60" spans="1:4" ht="17.25" thickTop="1" thickBot="1" x14ac:dyDescent="0.25">
      <c r="A60" s="25" t="s">
        <v>4</v>
      </c>
      <c r="B60" s="165"/>
      <c r="C60" s="165"/>
      <c r="D60" s="198"/>
    </row>
    <row r="61" spans="1:4" ht="54" customHeight="1" thickTop="1" x14ac:dyDescent="0.2">
      <c r="A61" s="296" t="s">
        <v>108</v>
      </c>
      <c r="B61" s="296"/>
      <c r="C61" s="296"/>
      <c r="D61" s="296"/>
    </row>
    <row r="62" spans="1:4" ht="31.5" x14ac:dyDescent="0.2">
      <c r="A62" s="107" t="s">
        <v>5</v>
      </c>
      <c r="B62" s="107" t="s">
        <v>46</v>
      </c>
      <c r="C62" s="107" t="s">
        <v>79</v>
      </c>
      <c r="D62" s="35" t="s">
        <v>80</v>
      </c>
    </row>
    <row r="63" spans="1:4" s="117" customFormat="1" ht="47.25" x14ac:dyDescent="0.2">
      <c r="A63" s="142" t="s">
        <v>296</v>
      </c>
      <c r="B63" s="142" t="s">
        <v>318</v>
      </c>
      <c r="C63" s="142" t="s">
        <v>322</v>
      </c>
      <c r="D63" s="142" t="s">
        <v>470</v>
      </c>
    </row>
    <row r="64" spans="1:4" x14ac:dyDescent="0.2">
      <c r="A64" s="155"/>
      <c r="B64" s="155"/>
      <c r="C64" s="155"/>
      <c r="D64" s="15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309" t="s">
        <v>469</v>
      </c>
      <c r="B67" s="309"/>
      <c r="C67" s="309"/>
      <c r="D67" s="309"/>
    </row>
    <row r="68" spans="1:4" ht="37.5" customHeight="1" x14ac:dyDescent="0.2">
      <c r="A68" s="9" t="s">
        <v>60</v>
      </c>
      <c r="B68" s="9" t="s">
        <v>109</v>
      </c>
      <c r="C68" s="12" t="s">
        <v>25</v>
      </c>
    </row>
    <row r="69" spans="1:4" ht="21" customHeight="1" x14ac:dyDescent="0.2">
      <c r="A69" s="142" t="s">
        <v>372</v>
      </c>
      <c r="B69" s="142" t="s">
        <v>676</v>
      </c>
      <c r="C69" s="142" t="s">
        <v>28</v>
      </c>
    </row>
    <row r="70" spans="1:4" ht="21" customHeight="1" x14ac:dyDescent="0.2">
      <c r="A70" s="142" t="s">
        <v>408</v>
      </c>
      <c r="B70" s="142" t="s">
        <v>676</v>
      </c>
      <c r="C70" s="142" t="s">
        <v>28</v>
      </c>
    </row>
    <row r="71" spans="1:4" ht="21" customHeight="1" x14ac:dyDescent="0.2">
      <c r="A71" s="142" t="s">
        <v>374</v>
      </c>
      <c r="B71" s="142" t="s">
        <v>676</v>
      </c>
      <c r="C71" s="142" t="s">
        <v>28</v>
      </c>
    </row>
    <row r="72" spans="1:4" x14ac:dyDescent="0.2">
      <c r="A72" s="142" t="s">
        <v>375</v>
      </c>
      <c r="B72" s="142" t="s">
        <v>676</v>
      </c>
      <c r="C72" s="142" t="s">
        <v>28</v>
      </c>
    </row>
    <row r="73" spans="1:4" x14ac:dyDescent="0.2">
      <c r="A73" s="20"/>
      <c r="B73" s="20"/>
      <c r="C73" s="20"/>
      <c r="D73" s="34"/>
    </row>
    <row r="74" spans="1:4" x14ac:dyDescent="0.2">
      <c r="A74" s="108"/>
      <c r="B74" s="108"/>
      <c r="C74" s="108"/>
      <c r="D74" s="3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Normal="100" workbookViewId="0">
      <selection sqref="A1:XFD2"/>
    </sheetView>
  </sheetViews>
  <sheetFormatPr defaultColWidth="9.140625" defaultRowHeight="15.75" x14ac:dyDescent="0.2"/>
  <cols>
    <col min="1" max="1" width="54.85546875" style="106" bestFit="1" customWidth="1"/>
    <col min="2" max="2" width="69.140625" style="106" customWidth="1"/>
    <col min="3" max="3" width="72.710937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22" t="s">
        <v>296</v>
      </c>
      <c r="C9" s="276"/>
      <c r="D9" s="280"/>
    </row>
    <row r="10" spans="1:4" ht="49.5" customHeight="1" x14ac:dyDescent="0.2">
      <c r="A10" s="11" t="s">
        <v>64</v>
      </c>
      <c r="B10" s="122" t="s">
        <v>201</v>
      </c>
      <c r="C10" s="276"/>
      <c r="D10" s="280"/>
    </row>
    <row r="11" spans="1:4" ht="33.75" customHeight="1" x14ac:dyDescent="0.2">
      <c r="A11" s="11" t="s">
        <v>89</v>
      </c>
      <c r="B11" s="127" t="s">
        <v>298</v>
      </c>
      <c r="C11" s="276"/>
      <c r="D11" s="280"/>
    </row>
    <row r="12" spans="1:4" x14ac:dyDescent="0.2">
      <c r="A12" s="10" t="s">
        <v>62</v>
      </c>
      <c r="B12" s="164"/>
      <c r="C12" s="5"/>
      <c r="D12" s="186"/>
    </row>
    <row r="13" spans="1:4" ht="31.5" x14ac:dyDescent="0.2">
      <c r="A13" s="11" t="s">
        <v>86</v>
      </c>
      <c r="B13" s="127" t="s">
        <v>431</v>
      </c>
      <c r="C13" s="276"/>
      <c r="D13" s="280"/>
    </row>
    <row r="14" spans="1:4" ht="49.5" customHeight="1" x14ac:dyDescent="0.2">
      <c r="A14" s="11" t="s">
        <v>65</v>
      </c>
      <c r="B14" s="180" t="s">
        <v>201</v>
      </c>
      <c r="C14" s="276"/>
      <c r="D14" s="280"/>
    </row>
    <row r="15" spans="1:4" ht="63" x14ac:dyDescent="0.2">
      <c r="A15" s="11" t="s">
        <v>34</v>
      </c>
      <c r="B15" s="118" t="s">
        <v>216</v>
      </c>
      <c r="C15" s="276"/>
      <c r="D15" s="280"/>
    </row>
    <row r="16" spans="1:4" x14ac:dyDescent="0.2">
      <c r="A16" s="10" t="s">
        <v>63</v>
      </c>
      <c r="B16" s="114"/>
      <c r="C16" s="144"/>
      <c r="D16" s="186"/>
    </row>
    <row r="17" spans="1:7" ht="34.5" customHeight="1" x14ac:dyDescent="0.2">
      <c r="A17" s="11" t="s">
        <v>77</v>
      </c>
      <c r="B17" s="119" t="s">
        <v>125</v>
      </c>
      <c r="C17" s="276"/>
      <c r="D17" s="280"/>
    </row>
    <row r="18" spans="1:7" x14ac:dyDescent="0.2">
      <c r="A18" s="214" t="s">
        <v>76</v>
      </c>
      <c r="B18" s="216"/>
      <c r="C18" s="5"/>
      <c r="D18" s="186"/>
    </row>
    <row r="19" spans="1:7" ht="15.75" customHeight="1" x14ac:dyDescent="0.2">
      <c r="A19" s="11" t="s">
        <v>31</v>
      </c>
      <c r="B19" s="122" t="s">
        <v>144</v>
      </c>
      <c r="C19" s="276"/>
      <c r="D19" s="280"/>
    </row>
    <row r="20" spans="1:7" x14ac:dyDescent="0.2">
      <c r="A20" s="16" t="s">
        <v>35</v>
      </c>
      <c r="B20" s="122">
        <v>48</v>
      </c>
      <c r="C20" s="276"/>
      <c r="D20" s="280"/>
    </row>
    <row r="21" spans="1:7" x14ac:dyDescent="0.2">
      <c r="A21" s="16" t="s">
        <v>32</v>
      </c>
      <c r="B21" s="118" t="s">
        <v>145</v>
      </c>
      <c r="C21" s="5"/>
      <c r="D21" s="186"/>
    </row>
    <row r="22" spans="1:7" x14ac:dyDescent="0.2">
      <c r="A22" s="16" t="s">
        <v>33</v>
      </c>
      <c r="B22" s="217"/>
      <c r="C22" s="5"/>
      <c r="D22" s="186"/>
    </row>
    <row r="23" spans="1:7" x14ac:dyDescent="0.2">
      <c r="A23" s="11" t="s">
        <v>72</v>
      </c>
      <c r="B23" s="122" t="s">
        <v>125</v>
      </c>
      <c r="C23" s="5"/>
      <c r="D23" s="186"/>
    </row>
    <row r="24" spans="1:7" ht="63" x14ac:dyDescent="0.2">
      <c r="A24" s="11" t="s">
        <v>70</v>
      </c>
      <c r="B24" s="129" t="s">
        <v>170</v>
      </c>
      <c r="C24" s="5"/>
      <c r="D24" s="186"/>
    </row>
    <row r="25" spans="1:7" ht="31.5" x14ac:dyDescent="0.2">
      <c r="A25" s="25" t="s">
        <v>91</v>
      </c>
      <c r="B25" s="120"/>
    </row>
    <row r="26" spans="1:7" ht="17.25" customHeight="1" x14ac:dyDescent="0.2">
      <c r="A26" s="23" t="s">
        <v>94</v>
      </c>
      <c r="B26" s="189">
        <v>0</v>
      </c>
      <c r="C26" s="276"/>
      <c r="D26" s="280"/>
    </row>
    <row r="27" spans="1:7" x14ac:dyDescent="0.2">
      <c r="A27" s="107" t="s">
        <v>92</v>
      </c>
      <c r="B27" s="40" t="s">
        <v>93</v>
      </c>
      <c r="D27" s="106"/>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x14ac:dyDescent="0.2">
      <c r="A31" s="237" t="s">
        <v>45</v>
      </c>
      <c r="B31" s="237"/>
      <c r="C31" s="237"/>
      <c r="D31" s="237"/>
    </row>
    <row r="32" spans="1:7" ht="17.25" x14ac:dyDescent="0.2">
      <c r="A32" s="260" t="s">
        <v>78</v>
      </c>
      <c r="B32" s="260"/>
      <c r="C32" s="26"/>
      <c r="D32" s="31"/>
    </row>
    <row r="33" spans="1:4" ht="34.5" x14ac:dyDescent="0.2">
      <c r="A33" s="283" t="s">
        <v>58</v>
      </c>
      <c r="B33" s="284"/>
      <c r="C33" s="29" t="s">
        <v>431</v>
      </c>
      <c r="D33" s="31"/>
    </row>
    <row r="34" spans="1:4" x14ac:dyDescent="0.2">
      <c r="A34" s="285" t="s">
        <v>37</v>
      </c>
      <c r="B34" s="286"/>
      <c r="C34" s="11" t="s">
        <v>432</v>
      </c>
      <c r="D34" s="31"/>
    </row>
    <row r="35" spans="1:4" x14ac:dyDescent="0.2">
      <c r="A35" s="287" t="s">
        <v>38</v>
      </c>
      <c r="B35" s="288"/>
      <c r="C35" s="11" t="s">
        <v>19</v>
      </c>
      <c r="D35" s="31"/>
    </row>
    <row r="36" spans="1:4" ht="15.75" customHeight="1" x14ac:dyDescent="0.2">
      <c r="A36" s="289" t="s">
        <v>61</v>
      </c>
      <c r="B36" s="290"/>
      <c r="C36" s="11"/>
      <c r="D36" s="31"/>
    </row>
    <row r="37" spans="1:4" x14ac:dyDescent="0.2">
      <c r="A37" s="281" t="s">
        <v>43</v>
      </c>
      <c r="B37" s="282"/>
      <c r="C37" s="11" t="s">
        <v>513</v>
      </c>
      <c r="D37" s="31"/>
    </row>
    <row r="38" spans="1:4" x14ac:dyDescent="0.2">
      <c r="A38" s="281" t="s">
        <v>39</v>
      </c>
      <c r="B38" s="282"/>
      <c r="C38" s="11" t="s">
        <v>514</v>
      </c>
      <c r="D38" s="31"/>
    </row>
    <row r="39" spans="1:4" x14ac:dyDescent="0.2">
      <c r="A39" s="281" t="s">
        <v>44</v>
      </c>
      <c r="B39" s="282"/>
      <c r="C39" s="11" t="s">
        <v>513</v>
      </c>
      <c r="D39" s="31"/>
    </row>
    <row r="40" spans="1:4" x14ac:dyDescent="0.2">
      <c r="A40" s="291" t="s">
        <v>40</v>
      </c>
      <c r="B40" s="292"/>
      <c r="C40" s="11" t="s">
        <v>516</v>
      </c>
      <c r="D40" s="31"/>
    </row>
    <row r="41" spans="1:4" x14ac:dyDescent="0.2">
      <c r="A41" s="281" t="s">
        <v>41</v>
      </c>
      <c r="B41" s="282"/>
      <c r="C41" s="11" t="s">
        <v>516</v>
      </c>
      <c r="D41" s="31"/>
    </row>
    <row r="42" spans="1:4" ht="15.75" customHeight="1" x14ac:dyDescent="0.2">
      <c r="A42" s="289" t="s">
        <v>42</v>
      </c>
      <c r="B42" s="290"/>
      <c r="C42" s="11"/>
      <c r="D42" s="31"/>
    </row>
    <row r="43" spans="1:4" ht="31.5" customHeight="1" x14ac:dyDescent="0.2">
      <c r="A43" s="264" t="s">
        <v>95</v>
      </c>
      <c r="B43" s="239"/>
      <c r="C43" s="11"/>
      <c r="D43" s="203" t="s">
        <v>84</v>
      </c>
    </row>
    <row r="44" spans="1:4" ht="18.75" customHeight="1" x14ac:dyDescent="0.2">
      <c r="A44" s="265" t="s">
        <v>22</v>
      </c>
      <c r="B44" s="266"/>
      <c r="C44" s="11" t="s">
        <v>373</v>
      </c>
      <c r="D44" s="32"/>
    </row>
    <row r="45" spans="1:4" ht="30" x14ac:dyDescent="0.2">
      <c r="A45" s="265" t="s">
        <v>21</v>
      </c>
      <c r="B45" s="266"/>
      <c r="C45" s="213" t="s">
        <v>515</v>
      </c>
      <c r="D45" s="32"/>
    </row>
    <row r="46" spans="1:4" ht="18" customHeight="1" x14ac:dyDescent="0.2">
      <c r="A46" s="265" t="s">
        <v>96</v>
      </c>
      <c r="B46" s="266"/>
      <c r="C46" s="209" t="s">
        <v>154</v>
      </c>
      <c r="D46" s="32"/>
    </row>
    <row r="47" spans="1:4" ht="33.75" customHeight="1" x14ac:dyDescent="0.2">
      <c r="A47" s="265" t="s">
        <v>23</v>
      </c>
      <c r="B47" s="266"/>
      <c r="C47" s="11" t="s">
        <v>373</v>
      </c>
      <c r="D47" s="32"/>
    </row>
    <row r="48" spans="1:4" ht="34.5" customHeight="1" x14ac:dyDescent="0.2">
      <c r="A48" s="265" t="s">
        <v>24</v>
      </c>
      <c r="B48" s="266"/>
      <c r="C48" s="11" t="s">
        <v>592</v>
      </c>
      <c r="D48" s="32"/>
    </row>
    <row r="49" spans="1:4" ht="31.5" customHeight="1" x14ac:dyDescent="0.2">
      <c r="A49" s="265" t="s">
        <v>29</v>
      </c>
      <c r="B49" s="266"/>
      <c r="C49" s="11" t="s">
        <v>516</v>
      </c>
      <c r="D49" s="32"/>
    </row>
    <row r="50" spans="1:4" ht="51" customHeight="1" x14ac:dyDescent="0.2">
      <c r="A50" s="265" t="s">
        <v>97</v>
      </c>
      <c r="B50" s="266"/>
      <c r="C50" s="210"/>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3" customHeight="1" x14ac:dyDescent="0.2">
      <c r="A54" s="11" t="s">
        <v>7</v>
      </c>
      <c r="B54" s="300" t="s">
        <v>378</v>
      </c>
      <c r="C54" s="301"/>
      <c r="D54" s="302"/>
    </row>
    <row r="55" spans="1:4" x14ac:dyDescent="0.2">
      <c r="A55" s="11" t="s">
        <v>8</v>
      </c>
      <c r="B55" s="300" t="s">
        <v>517</v>
      </c>
      <c r="C55" s="301"/>
      <c r="D55" s="302"/>
    </row>
    <row r="56" spans="1:4" x14ac:dyDescent="0.2">
      <c r="A56" s="11" t="s">
        <v>9</v>
      </c>
      <c r="B56" s="300" t="s">
        <v>568</v>
      </c>
      <c r="C56" s="301"/>
      <c r="D56" s="302"/>
    </row>
    <row r="57" spans="1:4" ht="30.75" customHeight="1" x14ac:dyDescent="0.2">
      <c r="A57" s="11" t="s">
        <v>81</v>
      </c>
      <c r="B57" s="300" t="s">
        <v>451</v>
      </c>
      <c r="C57" s="301"/>
      <c r="D57" s="302"/>
    </row>
    <row r="58" spans="1:4" x14ac:dyDescent="0.2">
      <c r="A58" s="11" t="s">
        <v>59</v>
      </c>
      <c r="B58" s="300" t="s">
        <v>596</v>
      </c>
      <c r="C58" s="301"/>
      <c r="D58" s="302"/>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17" customFormat="1" ht="47.25" x14ac:dyDescent="0.2">
      <c r="A63" s="122" t="s">
        <v>296</v>
      </c>
      <c r="B63" s="122" t="s">
        <v>318</v>
      </c>
      <c r="C63" s="122" t="s">
        <v>322</v>
      </c>
      <c r="D63" s="122"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9" t="s">
        <v>372</v>
      </c>
      <c r="B69" s="213" t="s">
        <v>376</v>
      </c>
      <c r="C69" s="195" t="s">
        <v>28</v>
      </c>
      <c r="D69" s="186"/>
    </row>
    <row r="70" spans="1:4" ht="30" x14ac:dyDescent="0.2">
      <c r="A70" s="9" t="s">
        <v>408</v>
      </c>
      <c r="B70" s="213" t="s">
        <v>376</v>
      </c>
      <c r="C70" s="195" t="s">
        <v>28</v>
      </c>
      <c r="D70" s="186"/>
    </row>
    <row r="71" spans="1:4" ht="30" x14ac:dyDescent="0.2">
      <c r="A71" s="9" t="s">
        <v>374</v>
      </c>
      <c r="B71" s="213" t="s">
        <v>376</v>
      </c>
      <c r="C71" s="185" t="s">
        <v>28</v>
      </c>
      <c r="D71" s="186"/>
    </row>
    <row r="72" spans="1:4" ht="30" x14ac:dyDescent="0.2">
      <c r="A72" s="9" t="s">
        <v>375</v>
      </c>
      <c r="B72" s="213" t="s">
        <v>376</v>
      </c>
      <c r="C72" s="185" t="s">
        <v>28</v>
      </c>
      <c r="D72" s="186"/>
    </row>
    <row r="73" spans="1:4" x14ac:dyDescent="0.2">
      <c r="A73" s="5"/>
      <c r="B73" s="5"/>
      <c r="C73" s="5"/>
      <c r="D73" s="186"/>
    </row>
    <row r="74" spans="1:4" x14ac:dyDescent="0.2">
      <c r="A74" s="5"/>
      <c r="B74" s="5"/>
      <c r="C74" s="5"/>
      <c r="D74" s="186"/>
    </row>
    <row r="75" spans="1:4" x14ac:dyDescent="0.2">
      <c r="A75" s="5"/>
      <c r="B75" s="5"/>
      <c r="C75" s="5"/>
      <c r="D75" s="186"/>
    </row>
    <row r="76" spans="1:4" x14ac:dyDescent="0.2">
      <c r="A76" s="5"/>
      <c r="B76" s="5"/>
      <c r="C76" s="5"/>
      <c r="D76"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7"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C69:C72</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zoomScaleNormal="100" workbookViewId="0">
      <selection sqref="A1:XFD2"/>
    </sheetView>
  </sheetViews>
  <sheetFormatPr defaultColWidth="9.140625" defaultRowHeight="15.75" x14ac:dyDescent="0.2"/>
  <cols>
    <col min="1" max="1" width="54.7109375" style="106" customWidth="1"/>
    <col min="2" max="2" width="48.42578125" style="106" customWidth="1"/>
    <col min="3"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50.25" customHeight="1" x14ac:dyDescent="0.2">
      <c r="A9" s="11" t="s">
        <v>90</v>
      </c>
      <c r="B9" s="122" t="s">
        <v>296</v>
      </c>
      <c r="C9" s="276"/>
      <c r="D9" s="280"/>
    </row>
    <row r="10" spans="1:4" ht="63.75" customHeight="1" x14ac:dyDescent="0.2">
      <c r="A10" s="11" t="s">
        <v>64</v>
      </c>
      <c r="B10" s="122" t="s">
        <v>201</v>
      </c>
      <c r="C10" s="276"/>
      <c r="D10" s="280"/>
    </row>
    <row r="11" spans="1:4" ht="34.5" customHeight="1" x14ac:dyDescent="0.2">
      <c r="A11" s="11" t="s">
        <v>89</v>
      </c>
      <c r="B11" s="127" t="s">
        <v>299</v>
      </c>
      <c r="C11" s="276"/>
      <c r="D11" s="280"/>
    </row>
    <row r="12" spans="1:4" x14ac:dyDescent="0.2">
      <c r="A12" s="10" t="s">
        <v>62</v>
      </c>
      <c r="B12" s="164"/>
      <c r="C12" s="5"/>
      <c r="D12" s="186"/>
    </row>
    <row r="13" spans="1:4" ht="47.25" x14ac:dyDescent="0.2">
      <c r="A13" s="11" t="s">
        <v>86</v>
      </c>
      <c r="B13" s="127" t="s">
        <v>300</v>
      </c>
      <c r="C13" s="276"/>
      <c r="D13" s="280"/>
    </row>
    <row r="14" spans="1:4" ht="64.5" customHeight="1" x14ac:dyDescent="0.2">
      <c r="A14" s="11" t="s">
        <v>65</v>
      </c>
      <c r="B14" s="180" t="s">
        <v>201</v>
      </c>
      <c r="C14" s="276"/>
      <c r="D14" s="280"/>
    </row>
    <row r="15" spans="1:4" ht="94.5" x14ac:dyDescent="0.2">
      <c r="A15" s="11" t="s">
        <v>34</v>
      </c>
      <c r="B15" s="118" t="s">
        <v>216</v>
      </c>
      <c r="C15" s="276"/>
      <c r="D15" s="280"/>
    </row>
    <row r="16" spans="1:4" x14ac:dyDescent="0.2">
      <c r="A16" s="10" t="s">
        <v>63</v>
      </c>
      <c r="B16" s="114"/>
      <c r="C16" s="144"/>
      <c r="D16" s="186"/>
    </row>
    <row r="17" spans="1:7" ht="34.5" customHeight="1" x14ac:dyDescent="0.2">
      <c r="A17" s="11" t="s">
        <v>77</v>
      </c>
      <c r="B17" s="119" t="s">
        <v>177</v>
      </c>
      <c r="C17" s="276"/>
      <c r="D17" s="280"/>
    </row>
    <row r="18" spans="1:7" x14ac:dyDescent="0.2">
      <c r="A18" s="214" t="s">
        <v>76</v>
      </c>
      <c r="B18" s="216"/>
      <c r="C18" s="5"/>
      <c r="D18" s="186"/>
    </row>
    <row r="19" spans="1:7" ht="15.75" customHeight="1" x14ac:dyDescent="0.2">
      <c r="A19" s="11" t="s">
        <v>31</v>
      </c>
      <c r="B19" s="122" t="s">
        <v>137</v>
      </c>
      <c r="C19" s="276"/>
      <c r="D19" s="280"/>
    </row>
    <row r="20" spans="1:7" x14ac:dyDescent="0.2">
      <c r="A20" s="16" t="s">
        <v>35</v>
      </c>
      <c r="B20" s="122">
        <v>48</v>
      </c>
      <c r="C20" s="276"/>
      <c r="D20" s="280"/>
    </row>
    <row r="21" spans="1:7" x14ac:dyDescent="0.2">
      <c r="A21" s="16" t="s">
        <v>32</v>
      </c>
      <c r="B21" s="118" t="s">
        <v>142</v>
      </c>
      <c r="C21" s="5"/>
      <c r="D21" s="186"/>
    </row>
    <row r="22" spans="1:7" x14ac:dyDescent="0.2">
      <c r="A22" s="16" t="s">
        <v>33</v>
      </c>
      <c r="B22" s="118" t="s">
        <v>377</v>
      </c>
      <c r="C22" s="5"/>
      <c r="D22" s="186"/>
    </row>
    <row r="23" spans="1:7" x14ac:dyDescent="0.2">
      <c r="A23" s="11" t="s">
        <v>72</v>
      </c>
      <c r="B23" s="122" t="s">
        <v>131</v>
      </c>
      <c r="C23" s="5"/>
      <c r="D23" s="186"/>
    </row>
    <row r="24" spans="1:7" ht="94.5" x14ac:dyDescent="0.2">
      <c r="A24" s="11" t="s">
        <v>70</v>
      </c>
      <c r="B24" s="129" t="s">
        <v>171</v>
      </c>
      <c r="C24" s="5"/>
      <c r="D24" s="186"/>
    </row>
    <row r="25" spans="1:7" ht="31.5" x14ac:dyDescent="0.2">
      <c r="A25" s="214" t="s">
        <v>91</v>
      </c>
      <c r="B25" s="216"/>
      <c r="C25" s="5"/>
      <c r="D25" s="186"/>
    </row>
    <row r="26" spans="1:7" ht="17.25" customHeight="1" x14ac:dyDescent="0.2">
      <c r="A26" s="218" t="s">
        <v>94</v>
      </c>
      <c r="B26" s="190">
        <f>184632+237322</f>
        <v>421954</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25.5" x14ac:dyDescent="0.2">
      <c r="A33" s="283" t="s">
        <v>58</v>
      </c>
      <c r="B33" s="284"/>
      <c r="C33" s="63" t="s">
        <v>300</v>
      </c>
      <c r="D33" s="31"/>
    </row>
    <row r="34" spans="1:4" x14ac:dyDescent="0.2">
      <c r="A34" s="313" t="s">
        <v>37</v>
      </c>
      <c r="B34" s="314"/>
      <c r="C34" s="11" t="s">
        <v>518</v>
      </c>
      <c r="D34" s="31"/>
    </row>
    <row r="35" spans="1:4" x14ac:dyDescent="0.2">
      <c r="A35" s="313" t="s">
        <v>38</v>
      </c>
      <c r="B35" s="314"/>
      <c r="C35" s="11" t="s">
        <v>19</v>
      </c>
      <c r="D35" s="31"/>
    </row>
    <row r="36" spans="1:4" ht="15.75" customHeight="1" x14ac:dyDescent="0.2">
      <c r="A36" s="315" t="s">
        <v>61</v>
      </c>
      <c r="B36" s="316"/>
      <c r="C36" s="11"/>
      <c r="D36" s="31"/>
    </row>
    <row r="37" spans="1:4" x14ac:dyDescent="0.2">
      <c r="A37" s="283" t="s">
        <v>43</v>
      </c>
      <c r="B37" s="284"/>
      <c r="C37" s="11" t="s">
        <v>519</v>
      </c>
      <c r="D37" s="31"/>
    </row>
    <row r="38" spans="1:4" x14ac:dyDescent="0.2">
      <c r="A38" s="283" t="s">
        <v>39</v>
      </c>
      <c r="B38" s="284"/>
      <c r="C38" s="11" t="s">
        <v>519</v>
      </c>
      <c r="D38" s="31"/>
    </row>
    <row r="39" spans="1:4" x14ac:dyDescent="0.2">
      <c r="A39" s="283" t="s">
        <v>44</v>
      </c>
      <c r="B39" s="284"/>
      <c r="C39" s="11" t="s">
        <v>519</v>
      </c>
      <c r="D39" s="31"/>
    </row>
    <row r="40" spans="1:4" x14ac:dyDescent="0.2">
      <c r="A40" s="283" t="s">
        <v>40</v>
      </c>
      <c r="B40" s="284"/>
      <c r="C40" s="11" t="s">
        <v>521</v>
      </c>
      <c r="D40" s="31"/>
    </row>
    <row r="41" spans="1:4" x14ac:dyDescent="0.2">
      <c r="A41" s="283" t="s">
        <v>41</v>
      </c>
      <c r="B41" s="284"/>
      <c r="C41" s="11" t="s">
        <v>521</v>
      </c>
      <c r="D41" s="31"/>
    </row>
    <row r="42" spans="1:4" ht="15.75" customHeight="1" x14ac:dyDescent="0.2">
      <c r="A42" s="315" t="s">
        <v>42</v>
      </c>
      <c r="B42" s="316"/>
      <c r="C42" s="11"/>
      <c r="D42" s="31"/>
    </row>
    <row r="43" spans="1:4" ht="31.5" customHeight="1" x14ac:dyDescent="0.2">
      <c r="A43" s="265" t="s">
        <v>95</v>
      </c>
      <c r="B43" s="266"/>
      <c r="C43" s="11"/>
      <c r="D43" s="167" t="s">
        <v>84</v>
      </c>
    </row>
    <row r="44" spans="1:4" ht="33" customHeight="1" x14ac:dyDescent="0.2">
      <c r="A44" s="265" t="s">
        <v>22</v>
      </c>
      <c r="B44" s="266"/>
      <c r="C44" s="11" t="s">
        <v>373</v>
      </c>
      <c r="D44" s="32"/>
    </row>
    <row r="45" spans="1:4" ht="30" x14ac:dyDescent="0.2">
      <c r="A45" s="265" t="s">
        <v>21</v>
      </c>
      <c r="B45" s="266"/>
      <c r="C45" s="213" t="s">
        <v>621</v>
      </c>
      <c r="D45" s="32"/>
    </row>
    <row r="46" spans="1:4" ht="18" customHeight="1" x14ac:dyDescent="0.2">
      <c r="A46" s="265" t="s">
        <v>96</v>
      </c>
      <c r="B46" s="266"/>
      <c r="C46" s="209"/>
      <c r="D46" s="32"/>
    </row>
    <row r="47" spans="1:4" ht="18.75" customHeight="1" x14ac:dyDescent="0.2">
      <c r="A47" s="265" t="s">
        <v>23</v>
      </c>
      <c r="B47" s="266"/>
      <c r="C47" s="11" t="s">
        <v>520</v>
      </c>
      <c r="D47" s="32"/>
    </row>
    <row r="48" spans="1:4" ht="34.5" customHeight="1" x14ac:dyDescent="0.2">
      <c r="A48" s="265" t="s">
        <v>24</v>
      </c>
      <c r="B48" s="266"/>
      <c r="C48" s="213" t="s">
        <v>622</v>
      </c>
      <c r="D48" s="32"/>
    </row>
    <row r="49" spans="1:4" ht="31.5" customHeight="1" x14ac:dyDescent="0.2">
      <c r="A49" s="265" t="s">
        <v>29</v>
      </c>
      <c r="B49" s="266"/>
      <c r="C49" s="11" t="s">
        <v>83</v>
      </c>
      <c r="D49" s="32"/>
    </row>
    <row r="50" spans="1:4" ht="51" customHeight="1" x14ac:dyDescent="0.2">
      <c r="A50" s="265" t="s">
        <v>97</v>
      </c>
      <c r="B50" s="266"/>
      <c r="C50" s="210"/>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2.25" customHeight="1" x14ac:dyDescent="0.2">
      <c r="A54" s="11" t="s">
        <v>7</v>
      </c>
      <c r="B54" s="317" t="s">
        <v>378</v>
      </c>
      <c r="C54" s="318"/>
      <c r="D54" s="319"/>
    </row>
    <row r="55" spans="1:4" x14ac:dyDescent="0.2">
      <c r="A55" s="11" t="s">
        <v>8</v>
      </c>
      <c r="B55" s="317" t="s">
        <v>443</v>
      </c>
      <c r="C55" s="318"/>
      <c r="D55" s="319"/>
    </row>
    <row r="56" spans="1:4" x14ac:dyDescent="0.2">
      <c r="A56" s="11" t="s">
        <v>9</v>
      </c>
      <c r="B56" s="317" t="s">
        <v>568</v>
      </c>
      <c r="C56" s="318"/>
      <c r="D56" s="319"/>
    </row>
    <row r="57" spans="1:4" ht="31.5" customHeight="1" x14ac:dyDescent="0.2">
      <c r="A57" s="11" t="s">
        <v>81</v>
      </c>
      <c r="B57" s="317" t="s">
        <v>451</v>
      </c>
      <c r="C57" s="318"/>
      <c r="D57" s="319"/>
    </row>
    <row r="58" spans="1:4" x14ac:dyDescent="0.2">
      <c r="A58" s="11" t="s">
        <v>59</v>
      </c>
      <c r="B58" s="317" t="s">
        <v>596</v>
      </c>
      <c r="C58" s="318"/>
      <c r="D58" s="319"/>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17" customFormat="1" ht="47.25" x14ac:dyDescent="0.2">
      <c r="A63" s="122" t="s">
        <v>296</v>
      </c>
      <c r="B63" s="122" t="s">
        <v>318</v>
      </c>
      <c r="C63" s="122" t="s">
        <v>322</v>
      </c>
      <c r="D63" s="122"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122" t="s">
        <v>444</v>
      </c>
      <c r="B69" s="191" t="s">
        <v>447</v>
      </c>
      <c r="C69" s="219" t="s">
        <v>26</v>
      </c>
      <c r="D69" s="186"/>
    </row>
    <row r="70" spans="1:4" x14ac:dyDescent="0.2">
      <c r="A70" s="122" t="s">
        <v>448</v>
      </c>
      <c r="B70" s="122" t="s">
        <v>445</v>
      </c>
      <c r="C70" s="219" t="s">
        <v>28</v>
      </c>
      <c r="D70" s="186"/>
    </row>
    <row r="71" spans="1:4" x14ac:dyDescent="0.2">
      <c r="A71" s="114" t="s">
        <v>661</v>
      </c>
      <c r="B71" s="114" t="s">
        <v>660</v>
      </c>
      <c r="C71" s="220" t="s">
        <v>26</v>
      </c>
      <c r="D71" s="186"/>
    </row>
    <row r="72" spans="1:4" ht="94.5" x14ac:dyDescent="0.2">
      <c r="A72" s="122" t="s">
        <v>680</v>
      </c>
      <c r="B72" s="122" t="s">
        <v>667</v>
      </c>
      <c r="C72" s="219" t="s">
        <v>28</v>
      </c>
      <c r="D72" s="221"/>
    </row>
    <row r="73" spans="1:4" x14ac:dyDescent="0.2">
      <c r="A73" s="122" t="s">
        <v>668</v>
      </c>
      <c r="B73" s="122" t="s">
        <v>662</v>
      </c>
      <c r="C73" s="122" t="s">
        <v>27</v>
      </c>
      <c r="D73" s="186"/>
    </row>
    <row r="74" spans="1:4" x14ac:dyDescent="0.2">
      <c r="A74" s="122" t="s">
        <v>663</v>
      </c>
      <c r="B74" s="122" t="s">
        <v>662</v>
      </c>
      <c r="C74" s="122" t="s">
        <v>27</v>
      </c>
      <c r="D74" s="186"/>
    </row>
    <row r="75" spans="1:4" x14ac:dyDescent="0.2">
      <c r="A75" s="122" t="s">
        <v>664</v>
      </c>
      <c r="B75" s="122" t="s">
        <v>662</v>
      </c>
      <c r="C75" s="122" t="s">
        <v>27</v>
      </c>
      <c r="D75" s="186"/>
    </row>
    <row r="76" spans="1:4" x14ac:dyDescent="0.2">
      <c r="A76" s="122" t="s">
        <v>665</v>
      </c>
      <c r="B76" s="122" t="s">
        <v>662</v>
      </c>
      <c r="C76" s="122" t="s">
        <v>28</v>
      </c>
      <c r="D76" s="186"/>
    </row>
    <row r="77" spans="1:4" x14ac:dyDescent="0.2">
      <c r="A77" s="122" t="s">
        <v>666</v>
      </c>
      <c r="B77" s="122" t="s">
        <v>662</v>
      </c>
      <c r="C77" s="122" t="s">
        <v>28</v>
      </c>
      <c r="D77" s="186"/>
    </row>
    <row r="78" spans="1:4" x14ac:dyDescent="0.2">
      <c r="A78" s="122" t="s">
        <v>669</v>
      </c>
      <c r="B78" s="122" t="s">
        <v>662</v>
      </c>
      <c r="C78" s="122" t="s">
        <v>28</v>
      </c>
      <c r="D78" s="186"/>
    </row>
    <row r="79" spans="1:4" x14ac:dyDescent="0.2">
      <c r="A79" s="10"/>
      <c r="B79" s="10"/>
      <c r="C79" s="10"/>
      <c r="D79" s="186"/>
    </row>
    <row r="80" spans="1:4" x14ac:dyDescent="0.2">
      <c r="A80" s="5"/>
      <c r="B80" s="5"/>
      <c r="C80" s="5"/>
      <c r="D80" s="186"/>
    </row>
    <row r="81" spans="1:4" x14ac:dyDescent="0.2">
      <c r="A81" s="5"/>
      <c r="B81" s="5"/>
      <c r="C81" s="5"/>
      <c r="D81" s="186"/>
    </row>
    <row r="82" spans="1:4" x14ac:dyDescent="0.2">
      <c r="A82" s="5"/>
      <c r="B82" s="5"/>
      <c r="C82" s="5"/>
      <c r="D82" s="186"/>
    </row>
    <row r="83" spans="1:4" x14ac:dyDescent="0.2">
      <c r="A83" s="5"/>
      <c r="B83" s="5"/>
      <c r="C83" s="5"/>
      <c r="D83"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52" fitToHeight="0" orientation="landscape" r:id="rId1"/>
  <rowBreaks count="2" manualBreakCount="2">
    <brk id="28" max="16383" man="1"/>
    <brk id="57" max="6"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zoomScaleNormal="100" workbookViewId="0">
      <selection sqref="A1:XFD2"/>
    </sheetView>
  </sheetViews>
  <sheetFormatPr defaultColWidth="9.140625" defaultRowHeight="15.75" x14ac:dyDescent="0.2"/>
  <cols>
    <col min="1" max="1" width="54.7109375" style="111" customWidth="1"/>
    <col min="2" max="2" width="77.85546875" style="111" customWidth="1"/>
    <col min="3" max="3" width="74.28515625" style="111" customWidth="1"/>
    <col min="4" max="4" width="39.42578125" style="33" customWidth="1"/>
    <col min="5" max="16384" width="9.140625" style="111"/>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22" t="s">
        <v>296</v>
      </c>
      <c r="C9" s="276"/>
      <c r="D9" s="280"/>
    </row>
    <row r="10" spans="1:4" ht="47.25" customHeight="1" x14ac:dyDescent="0.2">
      <c r="A10" s="11" t="s">
        <v>64</v>
      </c>
      <c r="B10" s="122" t="s">
        <v>201</v>
      </c>
      <c r="C10" s="276"/>
      <c r="D10" s="280"/>
    </row>
    <row r="11" spans="1:4" ht="25.5" customHeight="1" x14ac:dyDescent="0.2">
      <c r="A11" s="11" t="s">
        <v>89</v>
      </c>
      <c r="B11" s="127" t="s">
        <v>299</v>
      </c>
      <c r="C11" s="276"/>
      <c r="D11" s="280"/>
    </row>
    <row r="12" spans="1:4" x14ac:dyDescent="0.2">
      <c r="A12" s="10" t="s">
        <v>62</v>
      </c>
      <c r="B12" s="164"/>
      <c r="C12" s="5"/>
      <c r="D12" s="186"/>
    </row>
    <row r="13" spans="1:4" ht="31.5" x14ac:dyDescent="0.2">
      <c r="A13" s="11" t="s">
        <v>86</v>
      </c>
      <c r="B13" s="164" t="s">
        <v>441</v>
      </c>
      <c r="C13" s="276"/>
      <c r="D13" s="280"/>
    </row>
    <row r="14" spans="1:4" ht="48.75" customHeight="1" x14ac:dyDescent="0.2">
      <c r="A14" s="11" t="s">
        <v>65</v>
      </c>
      <c r="B14" s="180" t="s">
        <v>201</v>
      </c>
      <c r="C14" s="276"/>
      <c r="D14" s="280"/>
    </row>
    <row r="15" spans="1:4" ht="63" x14ac:dyDescent="0.2">
      <c r="A15" s="11" t="s">
        <v>34</v>
      </c>
      <c r="B15" s="118" t="s">
        <v>216</v>
      </c>
      <c r="C15" s="276"/>
      <c r="D15" s="280"/>
    </row>
    <row r="16" spans="1:4" x14ac:dyDescent="0.2">
      <c r="A16" s="10" t="s">
        <v>63</v>
      </c>
      <c r="B16" s="114"/>
      <c r="C16" s="144"/>
      <c r="D16" s="186"/>
    </row>
    <row r="17" spans="1:7" ht="34.5" customHeight="1" x14ac:dyDescent="0.2">
      <c r="A17" s="11" t="s">
        <v>77</v>
      </c>
      <c r="B17" s="119" t="s">
        <v>177</v>
      </c>
      <c r="C17" s="276"/>
      <c r="D17" s="280"/>
    </row>
    <row r="18" spans="1:7" x14ac:dyDescent="0.2">
      <c r="A18" s="214" t="s">
        <v>76</v>
      </c>
      <c r="B18" s="216"/>
      <c r="C18" s="5"/>
      <c r="D18" s="186"/>
    </row>
    <row r="19" spans="1:7" ht="15.75" customHeight="1" x14ac:dyDescent="0.2">
      <c r="A19" s="11" t="s">
        <v>31</v>
      </c>
      <c r="B19" s="122" t="s">
        <v>137</v>
      </c>
      <c r="C19" s="276"/>
      <c r="D19" s="280"/>
    </row>
    <row r="20" spans="1:7" x14ac:dyDescent="0.2">
      <c r="A20" s="16" t="s">
        <v>35</v>
      </c>
      <c r="B20" s="122">
        <v>48</v>
      </c>
      <c r="C20" s="276"/>
      <c r="D20" s="280"/>
    </row>
    <row r="21" spans="1:7" x14ac:dyDescent="0.2">
      <c r="A21" s="16" t="s">
        <v>32</v>
      </c>
      <c r="B21" s="118" t="s">
        <v>142</v>
      </c>
      <c r="C21" s="5"/>
      <c r="D21" s="186"/>
    </row>
    <row r="22" spans="1:7" x14ac:dyDescent="0.2">
      <c r="A22" s="16" t="s">
        <v>33</v>
      </c>
      <c r="B22" s="118" t="s">
        <v>377</v>
      </c>
      <c r="C22" s="5"/>
      <c r="D22" s="186"/>
    </row>
    <row r="23" spans="1:7" x14ac:dyDescent="0.2">
      <c r="A23" s="11" t="s">
        <v>72</v>
      </c>
      <c r="B23" s="122" t="s">
        <v>131</v>
      </c>
      <c r="C23" s="5"/>
      <c r="D23" s="186"/>
    </row>
    <row r="24" spans="1:7" ht="63" x14ac:dyDescent="0.2">
      <c r="A24" s="11" t="s">
        <v>70</v>
      </c>
      <c r="B24" s="129" t="s">
        <v>171</v>
      </c>
      <c r="C24" s="5"/>
      <c r="D24" s="186"/>
    </row>
    <row r="25" spans="1:7" ht="31.5" x14ac:dyDescent="0.2">
      <c r="A25" s="214" t="s">
        <v>91</v>
      </c>
      <c r="B25" s="197"/>
      <c r="C25" s="5"/>
      <c r="D25" s="186"/>
    </row>
    <row r="26" spans="1:7" ht="17.25" customHeight="1" x14ac:dyDescent="0.2">
      <c r="A26" s="218" t="s">
        <v>94</v>
      </c>
      <c r="B26" s="189">
        <f>184632+237322</f>
        <v>421954</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31.5" x14ac:dyDescent="0.2">
      <c r="A33" s="283" t="s">
        <v>58</v>
      </c>
      <c r="B33" s="284"/>
      <c r="C33" s="127" t="s">
        <v>441</v>
      </c>
      <c r="D33" s="31"/>
    </row>
    <row r="34" spans="1:4" x14ac:dyDescent="0.2">
      <c r="A34" s="313" t="s">
        <v>37</v>
      </c>
      <c r="B34" s="314"/>
      <c r="C34" s="122" t="s">
        <v>623</v>
      </c>
      <c r="D34" s="31"/>
    </row>
    <row r="35" spans="1:4" x14ac:dyDescent="0.2">
      <c r="A35" s="313" t="s">
        <v>38</v>
      </c>
      <c r="B35" s="314"/>
      <c r="C35" s="122" t="s">
        <v>19</v>
      </c>
      <c r="D35" s="31"/>
    </row>
    <row r="36" spans="1:4" ht="15.75" customHeight="1" x14ac:dyDescent="0.2">
      <c r="A36" s="315" t="s">
        <v>61</v>
      </c>
      <c r="B36" s="316"/>
      <c r="C36" s="122"/>
      <c r="D36" s="31"/>
    </row>
    <row r="37" spans="1:4" x14ac:dyDescent="0.2">
      <c r="A37" s="283" t="s">
        <v>43</v>
      </c>
      <c r="B37" s="284"/>
      <c r="C37" s="122">
        <v>1100</v>
      </c>
      <c r="D37" s="31"/>
    </row>
    <row r="38" spans="1:4" x14ac:dyDescent="0.2">
      <c r="A38" s="283" t="s">
        <v>39</v>
      </c>
      <c r="B38" s="284"/>
      <c r="C38" s="122">
        <v>1500</v>
      </c>
      <c r="D38" s="31"/>
    </row>
    <row r="39" spans="1:4" x14ac:dyDescent="0.2">
      <c r="A39" s="283" t="s">
        <v>44</v>
      </c>
      <c r="B39" s="284"/>
      <c r="C39" s="122">
        <v>1962</v>
      </c>
      <c r="D39" s="31"/>
    </row>
    <row r="40" spans="1:4" x14ac:dyDescent="0.2">
      <c r="A40" s="283" t="s">
        <v>40</v>
      </c>
      <c r="B40" s="284"/>
      <c r="C40" s="122">
        <v>2011</v>
      </c>
      <c r="D40" s="31"/>
    </row>
    <row r="41" spans="1:4" x14ac:dyDescent="0.2">
      <c r="A41" s="283" t="s">
        <v>41</v>
      </c>
      <c r="B41" s="284"/>
      <c r="C41" s="122">
        <v>2060</v>
      </c>
      <c r="D41" s="31"/>
    </row>
    <row r="42" spans="1:4" ht="15.75" customHeight="1" x14ac:dyDescent="0.2">
      <c r="A42" s="315" t="s">
        <v>42</v>
      </c>
      <c r="B42" s="316"/>
      <c r="C42" s="122"/>
      <c r="D42" s="31"/>
    </row>
    <row r="43" spans="1:4" ht="31.5" customHeight="1" x14ac:dyDescent="0.2">
      <c r="A43" s="265" t="s">
        <v>95</v>
      </c>
      <c r="B43" s="266"/>
      <c r="C43" s="122"/>
      <c r="D43" s="167" t="s">
        <v>84</v>
      </c>
    </row>
    <row r="44" spans="1:4" ht="33.75" customHeight="1" x14ac:dyDescent="0.2">
      <c r="A44" s="265" t="s">
        <v>22</v>
      </c>
      <c r="B44" s="266"/>
      <c r="C44" s="122" t="s">
        <v>373</v>
      </c>
      <c r="D44" s="32"/>
    </row>
    <row r="45" spans="1:4" x14ac:dyDescent="0.2">
      <c r="A45" s="265" t="s">
        <v>21</v>
      </c>
      <c r="B45" s="266"/>
      <c r="C45" s="208"/>
      <c r="D45" s="32"/>
    </row>
    <row r="46" spans="1:4" ht="18" customHeight="1" x14ac:dyDescent="0.2">
      <c r="A46" s="265" t="s">
        <v>96</v>
      </c>
      <c r="B46" s="266"/>
      <c r="C46" s="222" t="s">
        <v>154</v>
      </c>
      <c r="D46" s="32"/>
    </row>
    <row r="47" spans="1:4" ht="32.25" customHeight="1" x14ac:dyDescent="0.2">
      <c r="A47" s="265" t="s">
        <v>23</v>
      </c>
      <c r="B47" s="266"/>
      <c r="C47" s="122" t="s">
        <v>373</v>
      </c>
      <c r="D47" s="32"/>
    </row>
    <row r="48" spans="1:4" ht="87.75" customHeight="1" x14ac:dyDescent="0.2">
      <c r="A48" s="265" t="s">
        <v>24</v>
      </c>
      <c r="B48" s="266"/>
      <c r="C48" s="122" t="s">
        <v>624</v>
      </c>
      <c r="D48" s="32"/>
    </row>
    <row r="49" spans="1:4" ht="31.5" customHeight="1" x14ac:dyDescent="0.2">
      <c r="A49" s="265" t="s">
        <v>29</v>
      </c>
      <c r="B49" s="266"/>
      <c r="C49" s="122" t="s">
        <v>83</v>
      </c>
      <c r="D49" s="32"/>
    </row>
    <row r="50" spans="1:4" ht="51" customHeight="1" x14ac:dyDescent="0.2">
      <c r="A50" s="265" t="s">
        <v>97</v>
      </c>
      <c r="B50" s="266"/>
      <c r="C50" s="210"/>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45" customHeight="1" x14ac:dyDescent="0.2">
      <c r="A54" s="11" t="s">
        <v>7</v>
      </c>
      <c r="B54" s="300" t="s">
        <v>442</v>
      </c>
      <c r="C54" s="301"/>
      <c r="D54" s="302"/>
    </row>
    <row r="55" spans="1:4" x14ac:dyDescent="0.2">
      <c r="A55" s="11" t="s">
        <v>8</v>
      </c>
      <c r="B55" s="300" t="s">
        <v>443</v>
      </c>
      <c r="C55" s="301"/>
      <c r="D55" s="302"/>
    </row>
    <row r="56" spans="1:4" x14ac:dyDescent="0.2">
      <c r="A56" s="11" t="s">
        <v>9</v>
      </c>
      <c r="B56" s="300" t="s">
        <v>568</v>
      </c>
      <c r="C56" s="305"/>
      <c r="D56" s="306"/>
    </row>
    <row r="57" spans="1:4" ht="31.5" customHeight="1" x14ac:dyDescent="0.2">
      <c r="A57" s="11" t="s">
        <v>81</v>
      </c>
      <c r="B57" s="300" t="s">
        <v>450</v>
      </c>
      <c r="C57" s="301"/>
      <c r="D57" s="302"/>
    </row>
    <row r="58" spans="1:4" x14ac:dyDescent="0.2">
      <c r="A58" s="11" t="s">
        <v>59</v>
      </c>
      <c r="B58" s="300" t="s">
        <v>596</v>
      </c>
      <c r="C58" s="305"/>
      <c r="D58" s="306"/>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ht="47.25" x14ac:dyDescent="0.2">
      <c r="A63" s="122" t="s">
        <v>296</v>
      </c>
      <c r="B63" s="122" t="s">
        <v>318</v>
      </c>
      <c r="C63" s="122" t="s">
        <v>322</v>
      </c>
      <c r="D63" s="122" t="s">
        <v>446</v>
      </c>
    </row>
    <row r="64" spans="1:4" x14ac:dyDescent="0.2">
      <c r="A64" s="122"/>
      <c r="B64" s="122"/>
      <c r="C64" s="122"/>
      <c r="D64" s="122"/>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122" t="s">
        <v>444</v>
      </c>
      <c r="B69" s="191" t="s">
        <v>447</v>
      </c>
      <c r="C69" s="219" t="s">
        <v>26</v>
      </c>
      <c r="D69" s="186"/>
    </row>
    <row r="70" spans="1:4" x14ac:dyDescent="0.2">
      <c r="A70" s="122" t="s">
        <v>448</v>
      </c>
      <c r="B70" s="122" t="s">
        <v>445</v>
      </c>
      <c r="C70" s="219" t="s">
        <v>28</v>
      </c>
      <c r="D70" s="186"/>
    </row>
    <row r="71" spans="1:4" x14ac:dyDescent="0.2">
      <c r="A71" s="114" t="s">
        <v>661</v>
      </c>
      <c r="B71" s="114" t="s">
        <v>660</v>
      </c>
      <c r="C71" s="220" t="s">
        <v>26</v>
      </c>
      <c r="D71" s="221"/>
    </row>
    <row r="72" spans="1:4" ht="95.25" customHeight="1" x14ac:dyDescent="0.2">
      <c r="A72" s="122" t="s">
        <v>680</v>
      </c>
      <c r="B72" s="122" t="s">
        <v>667</v>
      </c>
      <c r="C72" s="219" t="s">
        <v>28</v>
      </c>
      <c r="D72" s="186"/>
    </row>
    <row r="73" spans="1:4" x14ac:dyDescent="0.2">
      <c r="A73" s="122" t="s">
        <v>668</v>
      </c>
      <c r="B73" s="122" t="s">
        <v>662</v>
      </c>
      <c r="C73" s="122" t="s">
        <v>27</v>
      </c>
      <c r="D73" s="186"/>
    </row>
    <row r="74" spans="1:4" x14ac:dyDescent="0.2">
      <c r="A74" s="122" t="s">
        <v>663</v>
      </c>
      <c r="B74" s="122" t="s">
        <v>662</v>
      </c>
      <c r="C74" s="122" t="s">
        <v>27</v>
      </c>
      <c r="D74" s="186"/>
    </row>
    <row r="75" spans="1:4" x14ac:dyDescent="0.2">
      <c r="A75" s="122" t="s">
        <v>664</v>
      </c>
      <c r="B75" s="122" t="s">
        <v>662</v>
      </c>
      <c r="C75" s="122" t="s">
        <v>27</v>
      </c>
      <c r="D75" s="186"/>
    </row>
    <row r="76" spans="1:4" x14ac:dyDescent="0.2">
      <c r="A76" s="122" t="s">
        <v>665</v>
      </c>
      <c r="B76" s="122" t="s">
        <v>662</v>
      </c>
      <c r="C76" s="122" t="s">
        <v>28</v>
      </c>
      <c r="D76" s="186"/>
    </row>
    <row r="77" spans="1:4" x14ac:dyDescent="0.2">
      <c r="A77" s="122" t="s">
        <v>666</v>
      </c>
      <c r="B77" s="122" t="s">
        <v>662</v>
      </c>
      <c r="C77" s="122" t="s">
        <v>28</v>
      </c>
      <c r="D77" s="186"/>
    </row>
    <row r="78" spans="1:4" x14ac:dyDescent="0.2">
      <c r="A78" s="122" t="s">
        <v>669</v>
      </c>
      <c r="B78" s="122" t="s">
        <v>662</v>
      </c>
      <c r="C78" s="122" t="s">
        <v>28</v>
      </c>
      <c r="D78" s="186"/>
    </row>
    <row r="79" spans="1:4" x14ac:dyDescent="0.2">
      <c r="A79" s="122"/>
      <c r="B79" s="122"/>
      <c r="C79" s="122"/>
      <c r="D79" s="186"/>
    </row>
    <row r="80" spans="1:4" x14ac:dyDescent="0.2">
      <c r="A80" s="5"/>
      <c r="B80" s="5"/>
      <c r="C80" s="5"/>
      <c r="D80" s="186"/>
    </row>
    <row r="81" spans="1:4" x14ac:dyDescent="0.2">
      <c r="A81" s="5"/>
      <c r="B81" s="5"/>
      <c r="C81" s="5"/>
      <c r="D81" s="186"/>
    </row>
    <row r="82" spans="1:4" x14ac:dyDescent="0.2">
      <c r="A82" s="5"/>
      <c r="B82" s="5"/>
      <c r="C82" s="5"/>
      <c r="D82" s="186"/>
    </row>
    <row r="83" spans="1:4" x14ac:dyDescent="0.2">
      <c r="A83" s="5"/>
      <c r="B83" s="5"/>
      <c r="C83" s="5"/>
      <c r="D83" s="186"/>
    </row>
    <row r="84" spans="1:4" x14ac:dyDescent="0.2">
      <c r="A84" s="5"/>
      <c r="B84" s="5"/>
      <c r="C84" s="5"/>
      <c r="D84" s="186"/>
    </row>
    <row r="85" spans="1:4" x14ac:dyDescent="0.2">
      <c r="A85" s="5"/>
      <c r="B85" s="5"/>
      <c r="C85" s="5"/>
      <c r="D85" s="186"/>
    </row>
    <row r="86" spans="1:4" x14ac:dyDescent="0.2">
      <c r="A86" s="5"/>
      <c r="B86" s="5"/>
      <c r="C86" s="5"/>
      <c r="D86" s="186"/>
    </row>
    <row r="87" spans="1:4" x14ac:dyDescent="0.2">
      <c r="A87" s="5"/>
      <c r="B87" s="5"/>
      <c r="C87" s="5"/>
      <c r="D87" s="186"/>
    </row>
    <row r="88" spans="1:4" x14ac:dyDescent="0.2">
      <c r="A88" s="5"/>
      <c r="B88" s="5"/>
      <c r="C88" s="5"/>
      <c r="D88" s="186"/>
    </row>
    <row r="89" spans="1:4" x14ac:dyDescent="0.2">
      <c r="A89" s="5"/>
      <c r="B89" s="5"/>
      <c r="C89" s="5"/>
      <c r="D89" s="186"/>
    </row>
    <row r="90" spans="1:4" x14ac:dyDescent="0.2">
      <c r="A90" s="5"/>
      <c r="B90" s="5"/>
      <c r="C90" s="5"/>
      <c r="D90" s="186"/>
    </row>
    <row r="91" spans="1:4" x14ac:dyDescent="0.2">
      <c r="A91" s="5"/>
      <c r="B91" s="5"/>
      <c r="C91" s="5"/>
      <c r="D91" s="186"/>
    </row>
    <row r="92" spans="1:4" x14ac:dyDescent="0.2">
      <c r="A92" s="5"/>
      <c r="B92" s="5"/>
      <c r="C92" s="5"/>
      <c r="D92" s="186"/>
    </row>
    <row r="93" spans="1:4" x14ac:dyDescent="0.2">
      <c r="A93" s="5"/>
      <c r="B93" s="5"/>
      <c r="C93" s="5"/>
      <c r="D93"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5" fitToHeight="0"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C69:C72</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Normal="100" workbookViewId="0">
      <selection sqref="A1:XFD2"/>
    </sheetView>
  </sheetViews>
  <sheetFormatPr defaultColWidth="9.140625" defaultRowHeight="15.75" x14ac:dyDescent="0.2"/>
  <cols>
    <col min="1" max="1" width="54.7109375" style="106" customWidth="1"/>
    <col min="2" max="2" width="69" style="106" customWidth="1"/>
    <col min="3"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19" t="s">
        <v>301</v>
      </c>
      <c r="C9" s="276"/>
      <c r="D9" s="280"/>
    </row>
    <row r="10" spans="1:4" ht="33.75" customHeight="1" x14ac:dyDescent="0.2">
      <c r="A10" s="11" t="s">
        <v>64</v>
      </c>
      <c r="B10" s="122" t="s">
        <v>202</v>
      </c>
      <c r="C10" s="276"/>
      <c r="D10" s="280"/>
    </row>
    <row r="11" spans="1:4" ht="32.25" customHeight="1" x14ac:dyDescent="0.2">
      <c r="A11" s="11" t="s">
        <v>89</v>
      </c>
      <c r="B11" s="127" t="s">
        <v>302</v>
      </c>
      <c r="C11" s="276"/>
      <c r="D11" s="280"/>
    </row>
    <row r="12" spans="1:4" x14ac:dyDescent="0.2">
      <c r="A12" s="10" t="s">
        <v>62</v>
      </c>
      <c r="B12" s="164"/>
      <c r="C12" s="5"/>
      <c r="D12" s="186"/>
    </row>
    <row r="13" spans="1:4" ht="31.5" x14ac:dyDescent="0.2">
      <c r="A13" s="11" t="s">
        <v>86</v>
      </c>
      <c r="B13" s="122" t="s">
        <v>380</v>
      </c>
      <c r="C13" s="276"/>
      <c r="D13" s="280"/>
    </row>
    <row r="14" spans="1:4" ht="33.75" customHeight="1" x14ac:dyDescent="0.2">
      <c r="A14" s="11" t="s">
        <v>65</v>
      </c>
      <c r="B14" s="122" t="s">
        <v>202</v>
      </c>
      <c r="C14" s="276"/>
      <c r="D14" s="280"/>
    </row>
    <row r="15" spans="1:4" ht="80.25" customHeight="1" x14ac:dyDescent="0.2">
      <c r="A15" s="11" t="s">
        <v>34</v>
      </c>
      <c r="B15" s="119" t="s">
        <v>283</v>
      </c>
      <c r="C15" s="276"/>
      <c r="D15" s="280"/>
    </row>
    <row r="16" spans="1:4" x14ac:dyDescent="0.2">
      <c r="A16" s="10" t="s">
        <v>63</v>
      </c>
      <c r="B16" s="15"/>
      <c r="C16" s="144"/>
      <c r="D16" s="186"/>
    </row>
    <row r="17" spans="1:7" ht="34.5" customHeight="1" x14ac:dyDescent="0.2">
      <c r="A17" s="11" t="s">
        <v>77</v>
      </c>
      <c r="B17" s="119" t="s">
        <v>148</v>
      </c>
      <c r="C17" s="276"/>
      <c r="D17" s="280"/>
    </row>
    <row r="18" spans="1:7" x14ac:dyDescent="0.2">
      <c r="A18" s="214" t="s">
        <v>76</v>
      </c>
      <c r="B18" s="216"/>
      <c r="C18" s="5"/>
      <c r="D18" s="186"/>
    </row>
    <row r="19" spans="1:7" ht="15.75" customHeight="1" x14ac:dyDescent="0.2">
      <c r="A19" s="11" t="s">
        <v>31</v>
      </c>
      <c r="B19" s="122" t="s">
        <v>128</v>
      </c>
      <c r="C19" s="276"/>
      <c r="D19" s="280"/>
    </row>
    <row r="20" spans="1:7" x14ac:dyDescent="0.2">
      <c r="A20" s="16" t="s">
        <v>35</v>
      </c>
      <c r="B20" s="122"/>
      <c r="C20" s="276"/>
      <c r="D20" s="280"/>
    </row>
    <row r="21" spans="1:7" x14ac:dyDescent="0.2">
      <c r="A21" s="16" t="s">
        <v>32</v>
      </c>
      <c r="B21" s="122" t="s">
        <v>348</v>
      </c>
      <c r="C21" s="5"/>
      <c r="D21" s="186"/>
    </row>
    <row r="22" spans="1:7" x14ac:dyDescent="0.2">
      <c r="A22" s="16" t="s">
        <v>33</v>
      </c>
      <c r="B22" s="119" t="s">
        <v>178</v>
      </c>
      <c r="C22" s="5"/>
      <c r="D22" s="186"/>
    </row>
    <row r="23" spans="1:7" x14ac:dyDescent="0.2">
      <c r="A23" s="11" t="s">
        <v>72</v>
      </c>
      <c r="B23" s="122" t="s">
        <v>148</v>
      </c>
      <c r="C23" s="5"/>
      <c r="D23" s="186"/>
    </row>
    <row r="24" spans="1:7" ht="204.75" x14ac:dyDescent="0.2">
      <c r="A24" s="11" t="s">
        <v>70</v>
      </c>
      <c r="B24" s="122" t="s">
        <v>174</v>
      </c>
      <c r="C24" s="5"/>
      <c r="D24" s="186"/>
    </row>
    <row r="25" spans="1:7" ht="31.5" x14ac:dyDescent="0.2">
      <c r="A25" s="214" t="s">
        <v>91</v>
      </c>
      <c r="B25" s="197"/>
      <c r="C25" s="5"/>
      <c r="D25" s="186"/>
    </row>
    <row r="26" spans="1:7" ht="17.25" customHeight="1" x14ac:dyDescent="0.2">
      <c r="A26" s="218" t="s">
        <v>94</v>
      </c>
      <c r="B26" s="189">
        <f>184632+3184912-7</f>
        <v>3369537</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31.5" x14ac:dyDescent="0.2">
      <c r="A33" s="283" t="s">
        <v>58</v>
      </c>
      <c r="B33" s="284"/>
      <c r="C33" s="122" t="s">
        <v>380</v>
      </c>
      <c r="D33" s="31"/>
    </row>
    <row r="34" spans="1:4" x14ac:dyDescent="0.2">
      <c r="A34" s="313" t="s">
        <v>37</v>
      </c>
      <c r="B34" s="314"/>
      <c r="C34" s="122" t="s">
        <v>381</v>
      </c>
      <c r="D34" s="31"/>
    </row>
    <row r="35" spans="1:4" x14ac:dyDescent="0.2">
      <c r="A35" s="313" t="s">
        <v>38</v>
      </c>
      <c r="B35" s="314"/>
      <c r="C35" s="122" t="s">
        <v>19</v>
      </c>
      <c r="D35" s="31"/>
    </row>
    <row r="36" spans="1:4" ht="15.75" customHeight="1" x14ac:dyDescent="0.2">
      <c r="A36" s="315" t="s">
        <v>61</v>
      </c>
      <c r="B36" s="316"/>
      <c r="C36" s="122"/>
      <c r="D36" s="31"/>
    </row>
    <row r="37" spans="1:4" x14ac:dyDescent="0.2">
      <c r="A37" s="283" t="s">
        <v>43</v>
      </c>
      <c r="B37" s="284"/>
      <c r="C37" s="118" t="s">
        <v>546</v>
      </c>
      <c r="D37" s="31"/>
    </row>
    <row r="38" spans="1:4" x14ac:dyDescent="0.2">
      <c r="A38" s="283" t="s">
        <v>39</v>
      </c>
      <c r="B38" s="284"/>
      <c r="C38" s="118" t="s">
        <v>546</v>
      </c>
      <c r="D38" s="31"/>
    </row>
    <row r="39" spans="1:4" x14ac:dyDescent="0.2">
      <c r="A39" s="283" t="s">
        <v>44</v>
      </c>
      <c r="B39" s="284"/>
      <c r="C39" s="118" t="s">
        <v>547</v>
      </c>
      <c r="D39" s="31"/>
    </row>
    <row r="40" spans="1:4" x14ac:dyDescent="0.2">
      <c r="A40" s="283" t="s">
        <v>40</v>
      </c>
      <c r="B40" s="284"/>
      <c r="C40" s="122" t="s">
        <v>544</v>
      </c>
      <c r="D40" s="31"/>
    </row>
    <row r="41" spans="1:4" x14ac:dyDescent="0.2">
      <c r="A41" s="283" t="s">
        <v>41</v>
      </c>
      <c r="B41" s="284"/>
      <c r="C41" s="122" t="s">
        <v>545</v>
      </c>
      <c r="D41" s="31"/>
    </row>
    <row r="42" spans="1:4" ht="15.75" customHeight="1" x14ac:dyDescent="0.2">
      <c r="A42" s="315" t="s">
        <v>42</v>
      </c>
      <c r="B42" s="316"/>
      <c r="C42" s="122"/>
      <c r="D42" s="31"/>
    </row>
    <row r="43" spans="1:4" ht="31.5" customHeight="1" x14ac:dyDescent="0.2">
      <c r="A43" s="265" t="s">
        <v>95</v>
      </c>
      <c r="B43" s="266"/>
      <c r="C43" s="122"/>
      <c r="D43" s="167" t="s">
        <v>84</v>
      </c>
    </row>
    <row r="44" spans="1:4" ht="33" customHeight="1" x14ac:dyDescent="0.2">
      <c r="A44" s="265" t="s">
        <v>22</v>
      </c>
      <c r="B44" s="266"/>
      <c r="C44" s="122" t="s">
        <v>350</v>
      </c>
      <c r="D44" s="32"/>
    </row>
    <row r="45" spans="1:4" ht="63" x14ac:dyDescent="0.2">
      <c r="A45" s="265" t="s">
        <v>21</v>
      </c>
      <c r="B45" s="266"/>
      <c r="C45" s="122" t="s">
        <v>548</v>
      </c>
      <c r="D45" s="32"/>
    </row>
    <row r="46" spans="1:4" ht="18" customHeight="1" x14ac:dyDescent="0.2">
      <c r="A46" s="265" t="s">
        <v>96</v>
      </c>
      <c r="B46" s="266"/>
      <c r="C46" s="122" t="s">
        <v>154</v>
      </c>
      <c r="D46" s="32"/>
    </row>
    <row r="47" spans="1:4" ht="33" customHeight="1" x14ac:dyDescent="0.2">
      <c r="A47" s="265" t="s">
        <v>23</v>
      </c>
      <c r="B47" s="266"/>
      <c r="C47" s="122" t="s">
        <v>350</v>
      </c>
      <c r="D47" s="32"/>
    </row>
    <row r="48" spans="1:4" ht="49.5" customHeight="1" x14ac:dyDescent="0.2">
      <c r="A48" s="265" t="s">
        <v>24</v>
      </c>
      <c r="B48" s="266"/>
      <c r="C48" s="122" t="s">
        <v>625</v>
      </c>
      <c r="D48" s="32"/>
    </row>
    <row r="49" spans="1:4" ht="31.5" customHeight="1" x14ac:dyDescent="0.2">
      <c r="A49" s="265" t="s">
        <v>29</v>
      </c>
      <c r="B49" s="266"/>
      <c r="C49" s="122" t="s">
        <v>83</v>
      </c>
      <c r="D49" s="32"/>
    </row>
    <row r="50" spans="1:4" ht="51" customHeight="1" x14ac:dyDescent="0.2">
      <c r="A50" s="265" t="s">
        <v>97</v>
      </c>
      <c r="B50" s="266"/>
      <c r="C50" s="122"/>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47.25" customHeight="1" x14ac:dyDescent="0.2">
      <c r="A54" s="11" t="s">
        <v>7</v>
      </c>
      <c r="B54" s="300" t="s">
        <v>382</v>
      </c>
      <c r="C54" s="301"/>
      <c r="D54" s="302"/>
    </row>
    <row r="55" spans="1:4" x14ac:dyDescent="0.2">
      <c r="A55" s="11" t="s">
        <v>8</v>
      </c>
      <c r="B55" s="300" t="s">
        <v>591</v>
      </c>
      <c r="C55" s="301"/>
      <c r="D55" s="302"/>
    </row>
    <row r="56" spans="1:4" x14ac:dyDescent="0.2">
      <c r="A56" s="11" t="s">
        <v>9</v>
      </c>
      <c r="B56" s="300" t="s">
        <v>568</v>
      </c>
      <c r="C56" s="301"/>
      <c r="D56" s="302"/>
    </row>
    <row r="57" spans="1:4" ht="33" customHeight="1" x14ac:dyDescent="0.2">
      <c r="A57" s="11" t="s">
        <v>81</v>
      </c>
      <c r="B57" s="300" t="s">
        <v>451</v>
      </c>
      <c r="C57" s="301"/>
      <c r="D57" s="302"/>
    </row>
    <row r="58" spans="1:4" x14ac:dyDescent="0.2">
      <c r="A58" s="11" t="s">
        <v>59</v>
      </c>
      <c r="B58" s="300" t="s">
        <v>596</v>
      </c>
      <c r="C58" s="301"/>
      <c r="D58" s="302"/>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17" customFormat="1" ht="31.5" x14ac:dyDescent="0.2">
      <c r="A63" s="119" t="s">
        <v>301</v>
      </c>
      <c r="B63" s="122" t="s">
        <v>318</v>
      </c>
      <c r="C63" s="122" t="s">
        <v>322</v>
      </c>
      <c r="D63" s="122"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9" t="s">
        <v>383</v>
      </c>
      <c r="B69" s="185"/>
      <c r="C69" s="185"/>
      <c r="D69" s="186"/>
    </row>
    <row r="70" spans="1:4" x14ac:dyDescent="0.2">
      <c r="A70" s="9"/>
      <c r="B70" s="11"/>
      <c r="C70" s="185"/>
      <c r="D70" s="186"/>
    </row>
    <row r="71" spans="1:4" x14ac:dyDescent="0.2">
      <c r="A71" s="5"/>
      <c r="B71" s="5"/>
      <c r="C71" s="5"/>
      <c r="D71" s="186"/>
    </row>
    <row r="72" spans="1:4" x14ac:dyDescent="0.2">
      <c r="A72" s="10"/>
      <c r="B72" s="10"/>
      <c r="C72" s="10"/>
      <c r="D72" s="221"/>
    </row>
    <row r="73" spans="1:4" x14ac:dyDescent="0.2">
      <c r="A73" s="5"/>
      <c r="B73" s="5"/>
      <c r="C73" s="5"/>
      <c r="D73" s="186"/>
    </row>
    <row r="74" spans="1:4" x14ac:dyDescent="0.2">
      <c r="A74" s="5"/>
      <c r="B74" s="5"/>
      <c r="C74" s="5"/>
      <c r="D74" s="186"/>
    </row>
    <row r="75" spans="1:4" x14ac:dyDescent="0.2">
      <c r="A75" s="5"/>
      <c r="B75" s="5"/>
      <c r="C75" s="5"/>
      <c r="D75" s="186"/>
    </row>
    <row r="76" spans="1:4" x14ac:dyDescent="0.2">
      <c r="A76" s="5"/>
      <c r="B76" s="5"/>
      <c r="C76" s="5"/>
      <c r="D76"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106" customWidth="1"/>
    <col min="2"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19" t="s">
        <v>301</v>
      </c>
      <c r="C9" s="276"/>
      <c r="D9" s="280"/>
    </row>
    <row r="10" spans="1:4" ht="30.75" customHeight="1" x14ac:dyDescent="0.2">
      <c r="A10" s="11" t="s">
        <v>64</v>
      </c>
      <c r="B10" s="122" t="s">
        <v>202</v>
      </c>
      <c r="C10" s="276"/>
      <c r="D10" s="280"/>
    </row>
    <row r="11" spans="1:4" ht="33" customHeight="1" x14ac:dyDescent="0.2">
      <c r="A11" s="11" t="s">
        <v>89</v>
      </c>
      <c r="B11" s="127" t="s">
        <v>303</v>
      </c>
      <c r="C11" s="276"/>
      <c r="D11" s="280"/>
    </row>
    <row r="12" spans="1:4" x14ac:dyDescent="0.2">
      <c r="A12" s="10" t="s">
        <v>62</v>
      </c>
      <c r="B12" s="164"/>
      <c r="C12" s="5"/>
      <c r="D12" s="186"/>
    </row>
    <row r="13" spans="1:4" ht="31.5" x14ac:dyDescent="0.2">
      <c r="A13" s="11" t="s">
        <v>86</v>
      </c>
      <c r="B13" s="127" t="s">
        <v>384</v>
      </c>
      <c r="C13" s="276"/>
      <c r="D13" s="280"/>
    </row>
    <row r="14" spans="1:4" ht="32.25" customHeight="1" x14ac:dyDescent="0.2">
      <c r="A14" s="11" t="s">
        <v>65</v>
      </c>
      <c r="B14" s="122" t="s">
        <v>202</v>
      </c>
      <c r="C14" s="276"/>
      <c r="D14" s="280"/>
    </row>
    <row r="15" spans="1:4" ht="78.75" x14ac:dyDescent="0.2">
      <c r="A15" s="11" t="s">
        <v>34</v>
      </c>
      <c r="B15" s="119" t="s">
        <v>311</v>
      </c>
      <c r="C15" s="276"/>
      <c r="D15" s="280"/>
    </row>
    <row r="16" spans="1:4" x14ac:dyDescent="0.2">
      <c r="A16" s="10" t="s">
        <v>63</v>
      </c>
      <c r="B16" s="15"/>
      <c r="C16" s="144"/>
      <c r="D16" s="186"/>
    </row>
    <row r="17" spans="1:7" ht="34.5" customHeight="1" x14ac:dyDescent="0.2">
      <c r="A17" s="11" t="s">
        <v>77</v>
      </c>
      <c r="B17" s="119" t="s">
        <v>148</v>
      </c>
      <c r="C17" s="276"/>
      <c r="D17" s="280"/>
    </row>
    <row r="18" spans="1:7" x14ac:dyDescent="0.2">
      <c r="A18" s="214" t="s">
        <v>76</v>
      </c>
      <c r="B18" s="216"/>
      <c r="C18" s="5"/>
      <c r="D18" s="186"/>
    </row>
    <row r="19" spans="1:7" ht="15.75" customHeight="1" x14ac:dyDescent="0.2">
      <c r="A19" s="11" t="s">
        <v>31</v>
      </c>
      <c r="B19" s="122" t="s">
        <v>128</v>
      </c>
      <c r="C19" s="276"/>
      <c r="D19" s="280"/>
    </row>
    <row r="20" spans="1:7" x14ac:dyDescent="0.2">
      <c r="A20" s="16" t="s">
        <v>35</v>
      </c>
      <c r="B20" s="122">
        <v>48</v>
      </c>
      <c r="C20" s="276"/>
      <c r="D20" s="280"/>
    </row>
    <row r="21" spans="1:7" x14ac:dyDescent="0.2">
      <c r="A21" s="16" t="s">
        <v>32</v>
      </c>
      <c r="B21" s="122" t="s">
        <v>348</v>
      </c>
      <c r="C21" s="5"/>
      <c r="D21" s="186"/>
    </row>
    <row r="22" spans="1:7" x14ac:dyDescent="0.2">
      <c r="A22" s="16" t="s">
        <v>33</v>
      </c>
      <c r="B22" s="119" t="s">
        <v>178</v>
      </c>
      <c r="C22" s="5"/>
      <c r="D22" s="186"/>
    </row>
    <row r="23" spans="1:7" x14ac:dyDescent="0.2">
      <c r="A23" s="11" t="s">
        <v>72</v>
      </c>
      <c r="B23" s="122" t="s">
        <v>148</v>
      </c>
      <c r="C23" s="5"/>
      <c r="D23" s="186"/>
    </row>
    <row r="24" spans="1:7" ht="204.75" x14ac:dyDescent="0.2">
      <c r="A24" s="11" t="s">
        <v>70</v>
      </c>
      <c r="B24" s="122" t="s">
        <v>174</v>
      </c>
      <c r="C24" s="5"/>
      <c r="D24" s="186"/>
    </row>
    <row r="25" spans="1:7" ht="31.5" x14ac:dyDescent="0.2">
      <c r="A25" s="214" t="s">
        <v>91</v>
      </c>
      <c r="B25" s="216"/>
      <c r="C25" s="5"/>
      <c r="D25" s="186"/>
    </row>
    <row r="26" spans="1:7" ht="17.25" customHeight="1" x14ac:dyDescent="0.2">
      <c r="A26" s="218" t="s">
        <v>94</v>
      </c>
      <c r="B26" s="189">
        <f>184632+3184912-7</f>
        <v>3369537</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31.5" x14ac:dyDescent="0.2">
      <c r="A33" s="283" t="s">
        <v>58</v>
      </c>
      <c r="B33" s="284"/>
      <c r="C33" s="127" t="s">
        <v>569</v>
      </c>
      <c r="D33" s="31"/>
    </row>
    <row r="34" spans="1:4" x14ac:dyDescent="0.2">
      <c r="A34" s="313" t="s">
        <v>37</v>
      </c>
      <c r="B34" s="314"/>
      <c r="C34" s="122" t="s">
        <v>626</v>
      </c>
      <c r="D34" s="31"/>
    </row>
    <row r="35" spans="1:4" x14ac:dyDescent="0.2">
      <c r="A35" s="313" t="s">
        <v>38</v>
      </c>
      <c r="B35" s="314"/>
      <c r="C35" s="122" t="s">
        <v>19</v>
      </c>
      <c r="D35" s="31"/>
    </row>
    <row r="36" spans="1:4" ht="15.75" customHeight="1" x14ac:dyDescent="0.2">
      <c r="A36" s="315" t="s">
        <v>61</v>
      </c>
      <c r="B36" s="316"/>
      <c r="C36" s="122"/>
      <c r="D36" s="31"/>
    </row>
    <row r="37" spans="1:4" x14ac:dyDescent="0.2">
      <c r="A37" s="283" t="s">
        <v>43</v>
      </c>
      <c r="B37" s="284"/>
      <c r="C37" s="122" t="s">
        <v>522</v>
      </c>
      <c r="D37" s="31"/>
    </row>
    <row r="38" spans="1:4" x14ac:dyDescent="0.2">
      <c r="A38" s="283" t="s">
        <v>39</v>
      </c>
      <c r="B38" s="284"/>
      <c r="C38" s="122" t="s">
        <v>627</v>
      </c>
      <c r="D38" s="31"/>
    </row>
    <row r="39" spans="1:4" x14ac:dyDescent="0.2">
      <c r="A39" s="283" t="s">
        <v>44</v>
      </c>
      <c r="B39" s="284"/>
      <c r="C39" s="122" t="s">
        <v>627</v>
      </c>
      <c r="D39" s="31"/>
    </row>
    <row r="40" spans="1:4" x14ac:dyDescent="0.2">
      <c r="A40" s="283" t="s">
        <v>40</v>
      </c>
      <c r="B40" s="284"/>
      <c r="C40" s="122" t="s">
        <v>628</v>
      </c>
      <c r="D40" s="31"/>
    </row>
    <row r="41" spans="1:4" x14ac:dyDescent="0.2">
      <c r="A41" s="283" t="s">
        <v>41</v>
      </c>
      <c r="B41" s="284"/>
      <c r="C41" s="122" t="s">
        <v>629</v>
      </c>
      <c r="D41" s="31"/>
    </row>
    <row r="42" spans="1:4" ht="15.75" customHeight="1" x14ac:dyDescent="0.2">
      <c r="A42" s="315" t="s">
        <v>42</v>
      </c>
      <c r="B42" s="316"/>
      <c r="C42" s="122"/>
      <c r="D42" s="31"/>
    </row>
    <row r="43" spans="1:4" ht="31.5" customHeight="1" x14ac:dyDescent="0.2">
      <c r="A43" s="265" t="s">
        <v>95</v>
      </c>
      <c r="B43" s="266"/>
      <c r="C43" s="122"/>
      <c r="D43" s="167" t="s">
        <v>84</v>
      </c>
    </row>
    <row r="44" spans="1:4" ht="33.75" customHeight="1" x14ac:dyDescent="0.2">
      <c r="A44" s="265" t="s">
        <v>22</v>
      </c>
      <c r="B44" s="266"/>
      <c r="C44" s="122" t="s">
        <v>350</v>
      </c>
      <c r="D44" s="32"/>
    </row>
    <row r="45" spans="1:4" ht="31.5" x14ac:dyDescent="0.2">
      <c r="A45" s="265" t="s">
        <v>21</v>
      </c>
      <c r="B45" s="266"/>
      <c r="C45" s="200" t="s">
        <v>630</v>
      </c>
      <c r="D45" s="32"/>
    </row>
    <row r="46" spans="1:4" ht="34.5" customHeight="1" x14ac:dyDescent="0.2">
      <c r="A46" s="265" t="s">
        <v>96</v>
      </c>
      <c r="B46" s="266"/>
      <c r="C46" s="126" t="s">
        <v>523</v>
      </c>
      <c r="D46" s="32"/>
    </row>
    <row r="47" spans="1:4" ht="30.75" customHeight="1" x14ac:dyDescent="0.2">
      <c r="A47" s="265" t="s">
        <v>23</v>
      </c>
      <c r="B47" s="266"/>
      <c r="C47" s="122" t="s">
        <v>350</v>
      </c>
      <c r="D47" s="32"/>
    </row>
    <row r="48" spans="1:4" ht="51" customHeight="1" x14ac:dyDescent="0.2">
      <c r="A48" s="265" t="s">
        <v>24</v>
      </c>
      <c r="B48" s="266"/>
      <c r="C48" s="200" t="s">
        <v>502</v>
      </c>
      <c r="D48" s="32"/>
    </row>
    <row r="49" spans="1:4" ht="31.5" customHeight="1" x14ac:dyDescent="0.2">
      <c r="A49" s="265" t="s">
        <v>29</v>
      </c>
      <c r="B49" s="266"/>
      <c r="C49" s="122" t="s">
        <v>83</v>
      </c>
      <c r="D49" s="32"/>
    </row>
    <row r="50" spans="1:4" ht="51" customHeight="1" x14ac:dyDescent="0.2">
      <c r="A50" s="265" t="s">
        <v>97</v>
      </c>
      <c r="B50" s="266"/>
      <c r="C50" s="122"/>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2.25" customHeight="1" x14ac:dyDescent="0.2">
      <c r="A54" s="11" t="s">
        <v>7</v>
      </c>
      <c r="B54" s="300" t="s">
        <v>524</v>
      </c>
      <c r="C54" s="301"/>
      <c r="D54" s="302"/>
    </row>
    <row r="55" spans="1:4" x14ac:dyDescent="0.2">
      <c r="A55" s="11" t="s">
        <v>8</v>
      </c>
      <c r="B55" s="300" t="s">
        <v>453</v>
      </c>
      <c r="C55" s="301"/>
      <c r="D55" s="302"/>
    </row>
    <row r="56" spans="1:4" x14ac:dyDescent="0.2">
      <c r="A56" s="11" t="s">
        <v>9</v>
      </c>
      <c r="B56" s="300" t="s">
        <v>568</v>
      </c>
      <c r="C56" s="301"/>
      <c r="D56" s="302"/>
    </row>
    <row r="57" spans="1:4" ht="31.5" customHeight="1" x14ac:dyDescent="0.2">
      <c r="A57" s="11" t="s">
        <v>81</v>
      </c>
      <c r="B57" s="300" t="s">
        <v>451</v>
      </c>
      <c r="C57" s="301"/>
      <c r="D57" s="302"/>
    </row>
    <row r="58" spans="1:4" x14ac:dyDescent="0.2">
      <c r="A58" s="11" t="s">
        <v>59</v>
      </c>
      <c r="B58" s="300" t="s">
        <v>596</v>
      </c>
      <c r="C58" s="301"/>
      <c r="D58" s="302"/>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17" customFormat="1" ht="31.5" x14ac:dyDescent="0.2">
      <c r="A63" s="119" t="s">
        <v>301</v>
      </c>
      <c r="B63" s="122" t="s">
        <v>318</v>
      </c>
      <c r="C63" s="122" t="s">
        <v>322</v>
      </c>
      <c r="D63" s="122"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s="117" customFormat="1" ht="21" customHeight="1" x14ac:dyDescent="0.2">
      <c r="A69" s="122" t="s">
        <v>532</v>
      </c>
      <c r="B69" s="122" t="s">
        <v>533</v>
      </c>
      <c r="C69" s="122" t="s">
        <v>28</v>
      </c>
      <c r="D69" s="223"/>
    </row>
    <row r="70" spans="1:4" x14ac:dyDescent="0.2">
      <c r="A70" s="9"/>
      <c r="B70" s="11"/>
      <c r="C70" s="185"/>
      <c r="D70" s="186"/>
    </row>
    <row r="71" spans="1:4" x14ac:dyDescent="0.2">
      <c r="A71" s="5"/>
      <c r="B71" s="5"/>
      <c r="C71" s="5"/>
      <c r="D71" s="186"/>
    </row>
    <row r="72" spans="1:4" x14ac:dyDescent="0.2">
      <c r="A72" s="10"/>
      <c r="B72" s="10"/>
      <c r="C72" s="10"/>
      <c r="D72" s="221"/>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Normal="100" workbookViewId="0">
      <selection sqref="A1:XFD2"/>
    </sheetView>
  </sheetViews>
  <sheetFormatPr defaultColWidth="9.140625" defaultRowHeight="15.75" x14ac:dyDescent="0.2"/>
  <cols>
    <col min="1" max="1" width="54.7109375" style="106" customWidth="1"/>
    <col min="2"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19" t="s">
        <v>304</v>
      </c>
      <c r="C9" s="276"/>
      <c r="D9" s="280"/>
    </row>
    <row r="10" spans="1:4" ht="48.75" customHeight="1" x14ac:dyDescent="0.2">
      <c r="A10" s="11" t="s">
        <v>64</v>
      </c>
      <c r="B10" s="126" t="s">
        <v>286</v>
      </c>
      <c r="C10" s="276"/>
      <c r="D10" s="280"/>
    </row>
    <row r="11" spans="1:4" ht="32.25" customHeight="1" x14ac:dyDescent="0.2">
      <c r="A11" s="11" t="s">
        <v>89</v>
      </c>
      <c r="B11" s="127" t="s">
        <v>305</v>
      </c>
      <c r="C11" s="276"/>
      <c r="D11" s="280"/>
    </row>
    <row r="12" spans="1:4" x14ac:dyDescent="0.2">
      <c r="A12" s="10" t="s">
        <v>62</v>
      </c>
      <c r="B12" s="164"/>
      <c r="C12" s="5"/>
      <c r="D12" s="186"/>
    </row>
    <row r="13" spans="1:4" ht="31.5" x14ac:dyDescent="0.2">
      <c r="A13" s="11" t="s">
        <v>86</v>
      </c>
      <c r="B13" s="127" t="s">
        <v>534</v>
      </c>
      <c r="C13" s="276"/>
      <c r="D13" s="280"/>
    </row>
    <row r="14" spans="1:4" ht="48" customHeight="1" x14ac:dyDescent="0.2">
      <c r="A14" s="11" t="s">
        <v>65</v>
      </c>
      <c r="B14" s="180" t="s">
        <v>286</v>
      </c>
      <c r="C14" s="276"/>
      <c r="D14" s="280"/>
    </row>
    <row r="15" spans="1:4" ht="94.5" x14ac:dyDescent="0.2">
      <c r="A15" s="11" t="s">
        <v>34</v>
      </c>
      <c r="B15" s="119" t="s">
        <v>391</v>
      </c>
      <c r="C15" s="276"/>
      <c r="D15" s="280"/>
    </row>
    <row r="16" spans="1:4" x14ac:dyDescent="0.2">
      <c r="A16" s="10" t="s">
        <v>63</v>
      </c>
      <c r="B16" s="114"/>
      <c r="C16" s="144"/>
      <c r="D16" s="186"/>
    </row>
    <row r="17" spans="1:7" ht="34.5" customHeight="1" x14ac:dyDescent="0.2">
      <c r="A17" s="11" t="s">
        <v>77</v>
      </c>
      <c r="B17" s="119" t="s">
        <v>125</v>
      </c>
      <c r="C17" s="276"/>
      <c r="D17" s="280"/>
    </row>
    <row r="18" spans="1:7" x14ac:dyDescent="0.2">
      <c r="A18" s="214" t="s">
        <v>76</v>
      </c>
      <c r="B18" s="216"/>
      <c r="C18" s="5"/>
      <c r="D18" s="186"/>
    </row>
    <row r="19" spans="1:7" ht="15.75" customHeight="1" x14ac:dyDescent="0.2">
      <c r="A19" s="11" t="s">
        <v>31</v>
      </c>
      <c r="B19" s="122" t="s">
        <v>144</v>
      </c>
      <c r="C19" s="276"/>
      <c r="D19" s="280"/>
    </row>
    <row r="20" spans="1:7" x14ac:dyDescent="0.2">
      <c r="A20" s="16" t="s">
        <v>35</v>
      </c>
      <c r="B20" s="122">
        <v>48</v>
      </c>
      <c r="C20" s="276"/>
      <c r="D20" s="280"/>
    </row>
    <row r="21" spans="1:7" x14ac:dyDescent="0.2">
      <c r="A21" s="16" t="s">
        <v>32</v>
      </c>
      <c r="B21" s="118" t="s">
        <v>145</v>
      </c>
      <c r="C21" s="5"/>
      <c r="D21" s="186"/>
    </row>
    <row r="22" spans="1:7" x14ac:dyDescent="0.2">
      <c r="A22" s="16" t="s">
        <v>33</v>
      </c>
      <c r="B22" s="217"/>
      <c r="C22" s="5"/>
      <c r="D22" s="186"/>
    </row>
    <row r="23" spans="1:7" x14ac:dyDescent="0.2">
      <c r="A23" s="11" t="s">
        <v>72</v>
      </c>
      <c r="B23" s="122" t="s">
        <v>125</v>
      </c>
      <c r="C23" s="5"/>
      <c r="D23" s="186"/>
    </row>
    <row r="24" spans="1:7" ht="63" x14ac:dyDescent="0.2">
      <c r="A24" s="11" t="s">
        <v>70</v>
      </c>
      <c r="B24" s="129" t="s">
        <v>170</v>
      </c>
      <c r="C24" s="5"/>
      <c r="D24" s="186"/>
    </row>
    <row r="25" spans="1:7" ht="31.5" x14ac:dyDescent="0.2">
      <c r="A25" s="214" t="s">
        <v>91</v>
      </c>
      <c r="B25" s="197"/>
      <c r="C25" s="5"/>
      <c r="D25" s="186"/>
    </row>
    <row r="26" spans="1:7" ht="17.25" customHeight="1" x14ac:dyDescent="0.2">
      <c r="A26" s="218" t="s">
        <v>94</v>
      </c>
      <c r="B26" s="189">
        <v>0</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31.5" x14ac:dyDescent="0.2">
      <c r="A33" s="283" t="s">
        <v>58</v>
      </c>
      <c r="B33" s="284"/>
      <c r="C33" s="127" t="s">
        <v>534</v>
      </c>
      <c r="D33" s="31"/>
    </row>
    <row r="34" spans="1:4" x14ac:dyDescent="0.2">
      <c r="A34" s="313" t="s">
        <v>37</v>
      </c>
      <c r="B34" s="314"/>
      <c r="C34" s="11" t="s">
        <v>385</v>
      </c>
      <c r="D34" s="31"/>
    </row>
    <row r="35" spans="1:4" x14ac:dyDescent="0.2">
      <c r="A35" s="313" t="s">
        <v>38</v>
      </c>
      <c r="B35" s="314"/>
      <c r="C35" s="11" t="s">
        <v>19</v>
      </c>
      <c r="D35" s="31"/>
    </row>
    <row r="36" spans="1:4" ht="15.75" customHeight="1" x14ac:dyDescent="0.2">
      <c r="A36" s="315" t="s">
        <v>61</v>
      </c>
      <c r="B36" s="316"/>
      <c r="C36" s="11"/>
      <c r="D36" s="31"/>
    </row>
    <row r="37" spans="1:4" x14ac:dyDescent="0.2">
      <c r="A37" s="283" t="s">
        <v>43</v>
      </c>
      <c r="B37" s="284"/>
      <c r="C37" s="11">
        <v>20</v>
      </c>
      <c r="D37" s="31"/>
    </row>
    <row r="38" spans="1:4" x14ac:dyDescent="0.2">
      <c r="A38" s="283" t="s">
        <v>39</v>
      </c>
      <c r="B38" s="284"/>
      <c r="C38" s="11">
        <v>20</v>
      </c>
      <c r="D38" s="31"/>
    </row>
    <row r="39" spans="1:4" x14ac:dyDescent="0.2">
      <c r="A39" s="283" t="s">
        <v>44</v>
      </c>
      <c r="B39" s="284"/>
      <c r="C39" s="11">
        <v>13</v>
      </c>
      <c r="D39" s="31"/>
    </row>
    <row r="40" spans="1:4" x14ac:dyDescent="0.2">
      <c r="A40" s="283" t="s">
        <v>40</v>
      </c>
      <c r="B40" s="284"/>
      <c r="C40" s="11">
        <v>18</v>
      </c>
      <c r="D40" s="31"/>
    </row>
    <row r="41" spans="1:4" x14ac:dyDescent="0.2">
      <c r="A41" s="283" t="s">
        <v>41</v>
      </c>
      <c r="B41" s="284"/>
      <c r="C41" s="11">
        <v>20</v>
      </c>
      <c r="D41" s="31"/>
    </row>
    <row r="42" spans="1:4" ht="15.75" customHeight="1" x14ac:dyDescent="0.2">
      <c r="A42" s="315" t="s">
        <v>42</v>
      </c>
      <c r="B42" s="316"/>
      <c r="C42" s="11"/>
      <c r="D42" s="31"/>
    </row>
    <row r="43" spans="1:4" ht="31.5" customHeight="1" x14ac:dyDescent="0.2">
      <c r="A43" s="265" t="s">
        <v>95</v>
      </c>
      <c r="B43" s="266"/>
      <c r="C43" s="11"/>
      <c r="D43" s="167" t="s">
        <v>84</v>
      </c>
    </row>
    <row r="44" spans="1:4" ht="33.75" customHeight="1" x14ac:dyDescent="0.2">
      <c r="A44" s="265" t="s">
        <v>22</v>
      </c>
      <c r="B44" s="266"/>
      <c r="C44" s="11" t="s">
        <v>373</v>
      </c>
      <c r="D44" s="32"/>
    </row>
    <row r="45" spans="1:4" ht="48" customHeight="1" x14ac:dyDescent="0.2">
      <c r="A45" s="265" t="s">
        <v>21</v>
      </c>
      <c r="B45" s="266"/>
      <c r="C45" s="224" t="s">
        <v>536</v>
      </c>
      <c r="D45" s="32"/>
    </row>
    <row r="46" spans="1:4" ht="33.75" customHeight="1" x14ac:dyDescent="0.2">
      <c r="A46" s="265" t="s">
        <v>96</v>
      </c>
      <c r="B46" s="266"/>
      <c r="C46" s="225" t="s">
        <v>677</v>
      </c>
      <c r="D46" s="32"/>
    </row>
    <row r="47" spans="1:4" ht="18.75" customHeight="1" x14ac:dyDescent="0.2">
      <c r="A47" s="265" t="s">
        <v>23</v>
      </c>
      <c r="B47" s="266"/>
      <c r="C47" s="11" t="s">
        <v>537</v>
      </c>
      <c r="D47" s="32"/>
    </row>
    <row r="48" spans="1:4" ht="42.75" customHeight="1" x14ac:dyDescent="0.2">
      <c r="A48" s="265" t="s">
        <v>24</v>
      </c>
      <c r="B48" s="266"/>
      <c r="C48" s="213" t="s">
        <v>549</v>
      </c>
      <c r="D48" s="32"/>
    </row>
    <row r="49" spans="1:4" ht="31.5" customHeight="1" x14ac:dyDescent="0.2">
      <c r="A49" s="265" t="s">
        <v>29</v>
      </c>
      <c r="B49" s="266"/>
      <c r="C49" s="11" t="s">
        <v>550</v>
      </c>
      <c r="D49" s="32"/>
    </row>
    <row r="50" spans="1:4" ht="51" customHeight="1" x14ac:dyDescent="0.2">
      <c r="A50" s="265" t="s">
        <v>97</v>
      </c>
      <c r="B50" s="266"/>
      <c r="C50" s="224" t="s">
        <v>678</v>
      </c>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2.25" customHeight="1" x14ac:dyDescent="0.2">
      <c r="A54" s="11" t="s">
        <v>7</v>
      </c>
      <c r="B54" s="300" t="s">
        <v>388</v>
      </c>
      <c r="C54" s="301"/>
      <c r="D54" s="302"/>
    </row>
    <row r="55" spans="1:4" x14ac:dyDescent="0.2">
      <c r="A55" s="11" t="s">
        <v>8</v>
      </c>
      <c r="B55" s="300" t="s">
        <v>389</v>
      </c>
      <c r="C55" s="301"/>
      <c r="D55" s="302"/>
    </row>
    <row r="56" spans="1:4" x14ac:dyDescent="0.2">
      <c r="A56" s="11" t="s">
        <v>9</v>
      </c>
      <c r="B56" s="300" t="s">
        <v>568</v>
      </c>
      <c r="C56" s="301"/>
      <c r="D56" s="302"/>
    </row>
    <row r="57" spans="1:4" ht="31.5" customHeight="1" x14ac:dyDescent="0.2">
      <c r="A57" s="11" t="s">
        <v>81</v>
      </c>
      <c r="B57" s="300" t="s">
        <v>451</v>
      </c>
      <c r="C57" s="301"/>
      <c r="D57" s="302"/>
    </row>
    <row r="58" spans="1:4" x14ac:dyDescent="0.2">
      <c r="A58" s="11" t="s">
        <v>59</v>
      </c>
      <c r="B58" s="300" t="s">
        <v>596</v>
      </c>
      <c r="C58" s="301"/>
      <c r="D58" s="302"/>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17" customFormat="1" ht="31.5" x14ac:dyDescent="0.2">
      <c r="A63" s="119" t="s">
        <v>304</v>
      </c>
      <c r="B63" s="122" t="s">
        <v>318</v>
      </c>
      <c r="C63" s="122" t="s">
        <v>322</v>
      </c>
      <c r="D63" s="122"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122" t="s">
        <v>386</v>
      </c>
      <c r="B69" s="122" t="s">
        <v>554</v>
      </c>
      <c r="C69" s="122" t="s">
        <v>26</v>
      </c>
      <c r="D69" s="186"/>
    </row>
    <row r="70" spans="1:4" s="136" customFormat="1" ht="21" customHeight="1" x14ac:dyDescent="0.2">
      <c r="A70" s="122" t="s">
        <v>551</v>
      </c>
      <c r="B70" s="122" t="s">
        <v>555</v>
      </c>
      <c r="C70" s="122" t="s">
        <v>26</v>
      </c>
      <c r="D70" s="186"/>
    </row>
    <row r="71" spans="1:4" ht="21" customHeight="1" x14ac:dyDescent="0.2">
      <c r="A71" s="9"/>
      <c r="B71" s="185"/>
      <c r="C71" s="185"/>
      <c r="D71" s="186"/>
    </row>
    <row r="72" spans="1:4" x14ac:dyDescent="0.2">
      <c r="A72" s="9"/>
      <c r="B72" s="185"/>
      <c r="C72" s="185"/>
      <c r="D72" s="186"/>
    </row>
    <row r="73" spans="1:4" x14ac:dyDescent="0.2">
      <c r="A73" s="5"/>
      <c r="B73" s="5"/>
      <c r="C73" s="5"/>
      <c r="D73" s="186"/>
    </row>
    <row r="74" spans="1:4" x14ac:dyDescent="0.2">
      <c r="A74" s="10"/>
      <c r="B74" s="10"/>
      <c r="C74" s="10"/>
      <c r="D74" s="221"/>
    </row>
    <row r="75" spans="1:4" x14ac:dyDescent="0.2">
      <c r="A75" s="5"/>
      <c r="B75" s="5"/>
      <c r="C75" s="5"/>
      <c r="D75" s="186"/>
    </row>
    <row r="76" spans="1:4" x14ac:dyDescent="0.2">
      <c r="A76" s="5"/>
      <c r="B76" s="5"/>
      <c r="C76" s="5"/>
      <c r="D76" s="186"/>
    </row>
    <row r="77" spans="1:4" x14ac:dyDescent="0.2">
      <c r="A77" s="5"/>
      <c r="B77" s="5"/>
      <c r="C77" s="5"/>
      <c r="D77" s="186"/>
    </row>
    <row r="78" spans="1:4" x14ac:dyDescent="0.2">
      <c r="A78" s="5"/>
      <c r="B78" s="5"/>
      <c r="C78" s="5"/>
      <c r="D78"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conditionalFormatting sqref="B15">
    <cfRule type="expression" dxfId="33" priority="3">
      <formula>$A15="O"</formula>
    </cfRule>
    <cfRule type="expression" dxfId="32" priority="4">
      <formula>$A15="S"</formula>
    </cfRule>
    <cfRule type="expression" dxfId="31" priority="5">
      <formula>$A15="G"</formula>
    </cfRule>
  </conditionalFormatting>
  <conditionalFormatting sqref="B15">
    <cfRule type="expression" dxfId="30" priority="1" stopIfTrue="1">
      <formula>$A15="O"</formula>
    </cfRule>
    <cfRule type="expression" dxfId="29" priority="2" stopIfTrue="1">
      <formula>$A15="S"</formula>
    </cfRule>
  </conditionalFormatting>
  <pageMargins left="0.7" right="0.7" top="0.75" bottom="0.75" header="0.3" footer="0.3"/>
  <pageSetup scale="48"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C69:C72</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zoomScaleNormal="100" workbookViewId="0">
      <selection sqref="A1:XFD2"/>
    </sheetView>
  </sheetViews>
  <sheetFormatPr defaultColWidth="9.140625" defaultRowHeight="15.75" x14ac:dyDescent="0.2"/>
  <cols>
    <col min="1" max="1" width="54.7109375" style="106" customWidth="1"/>
    <col min="2"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19" t="s">
        <v>304</v>
      </c>
      <c r="C9" s="276"/>
      <c r="D9" s="280"/>
    </row>
    <row r="10" spans="1:4" ht="47.25" customHeight="1" x14ac:dyDescent="0.2">
      <c r="A10" s="11" t="s">
        <v>64</v>
      </c>
      <c r="B10" s="126" t="s">
        <v>286</v>
      </c>
      <c r="C10" s="276"/>
      <c r="D10" s="280"/>
    </row>
    <row r="11" spans="1:4" ht="30.75" customHeight="1" x14ac:dyDescent="0.2">
      <c r="A11" s="11" t="s">
        <v>89</v>
      </c>
      <c r="B11" s="127" t="s">
        <v>394</v>
      </c>
      <c r="C11" s="276"/>
      <c r="D11" s="280"/>
    </row>
    <row r="12" spans="1:4" x14ac:dyDescent="0.2">
      <c r="A12" s="10" t="s">
        <v>62</v>
      </c>
      <c r="B12" s="127"/>
      <c r="C12" s="5"/>
      <c r="D12" s="186"/>
    </row>
    <row r="13" spans="1:4" ht="31.5" x14ac:dyDescent="0.2">
      <c r="A13" s="11" t="s">
        <v>86</v>
      </c>
      <c r="B13" s="135" t="s">
        <v>306</v>
      </c>
      <c r="C13" s="276"/>
      <c r="D13" s="280"/>
    </row>
    <row r="14" spans="1:4" ht="45.75" customHeight="1" x14ac:dyDescent="0.2">
      <c r="A14" s="11" t="s">
        <v>65</v>
      </c>
      <c r="B14" s="180" t="s">
        <v>286</v>
      </c>
      <c r="C14" s="276"/>
      <c r="D14" s="280"/>
    </row>
    <row r="15" spans="1:4" ht="63" x14ac:dyDescent="0.2">
      <c r="A15" s="11" t="s">
        <v>34</v>
      </c>
      <c r="B15" s="119" t="s">
        <v>390</v>
      </c>
      <c r="C15" s="276"/>
      <c r="D15" s="280"/>
    </row>
    <row r="16" spans="1:4" x14ac:dyDescent="0.2">
      <c r="A16" s="10" t="s">
        <v>63</v>
      </c>
      <c r="B16" s="114"/>
      <c r="C16" s="144"/>
      <c r="D16" s="186"/>
    </row>
    <row r="17" spans="1:7" ht="34.5" customHeight="1" x14ac:dyDescent="0.2">
      <c r="A17" s="11" t="s">
        <v>77</v>
      </c>
      <c r="B17" s="119" t="s">
        <v>125</v>
      </c>
      <c r="C17" s="276"/>
      <c r="D17" s="280"/>
    </row>
    <row r="18" spans="1:7" x14ac:dyDescent="0.2">
      <c r="A18" s="214" t="s">
        <v>76</v>
      </c>
      <c r="B18" s="216"/>
      <c r="C18" s="5"/>
      <c r="D18" s="186"/>
    </row>
    <row r="19" spans="1:7" ht="15.75" customHeight="1" x14ac:dyDescent="0.2">
      <c r="A19" s="11" t="s">
        <v>31</v>
      </c>
      <c r="B19" s="122" t="s">
        <v>144</v>
      </c>
      <c r="C19" s="276"/>
      <c r="D19" s="280"/>
    </row>
    <row r="20" spans="1:7" x14ac:dyDescent="0.2">
      <c r="A20" s="16" t="s">
        <v>35</v>
      </c>
      <c r="B20" s="122">
        <v>48</v>
      </c>
      <c r="C20" s="276"/>
      <c r="D20" s="280"/>
    </row>
    <row r="21" spans="1:7" x14ac:dyDescent="0.2">
      <c r="A21" s="16" t="s">
        <v>32</v>
      </c>
      <c r="B21" s="118" t="s">
        <v>145</v>
      </c>
      <c r="C21" s="5"/>
      <c r="D21" s="186"/>
    </row>
    <row r="22" spans="1:7" x14ac:dyDescent="0.2">
      <c r="A22" s="16" t="s">
        <v>33</v>
      </c>
      <c r="B22" s="217"/>
      <c r="C22" s="5"/>
      <c r="D22" s="186"/>
    </row>
    <row r="23" spans="1:7" x14ac:dyDescent="0.2">
      <c r="A23" s="11" t="s">
        <v>72</v>
      </c>
      <c r="B23" s="122" t="s">
        <v>125</v>
      </c>
      <c r="C23" s="5"/>
      <c r="D23" s="186"/>
    </row>
    <row r="24" spans="1:7" ht="63" x14ac:dyDescent="0.2">
      <c r="A24" s="11" t="s">
        <v>70</v>
      </c>
      <c r="B24" s="129" t="s">
        <v>170</v>
      </c>
      <c r="C24" s="5"/>
      <c r="D24" s="186"/>
    </row>
    <row r="25" spans="1:7" ht="31.5" x14ac:dyDescent="0.2">
      <c r="A25" s="214" t="s">
        <v>91</v>
      </c>
      <c r="B25" s="216"/>
      <c r="C25" s="5"/>
      <c r="D25" s="186"/>
    </row>
    <row r="26" spans="1:7" ht="17.25" customHeight="1" x14ac:dyDescent="0.2">
      <c r="A26" s="218" t="s">
        <v>94</v>
      </c>
      <c r="B26" s="190">
        <v>0</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25.5" x14ac:dyDescent="0.2">
      <c r="A33" s="283" t="s">
        <v>58</v>
      </c>
      <c r="B33" s="284"/>
      <c r="C33" s="64" t="s">
        <v>306</v>
      </c>
      <c r="D33" s="31"/>
    </row>
    <row r="34" spans="1:4" ht="31.5" x14ac:dyDescent="0.2">
      <c r="A34" s="313" t="s">
        <v>37</v>
      </c>
      <c r="B34" s="314"/>
      <c r="C34" s="11" t="s">
        <v>398</v>
      </c>
      <c r="D34" s="31"/>
    </row>
    <row r="35" spans="1:4" x14ac:dyDescent="0.2">
      <c r="A35" s="313" t="s">
        <v>38</v>
      </c>
      <c r="B35" s="314"/>
      <c r="C35" s="11" t="s">
        <v>19</v>
      </c>
      <c r="D35" s="31"/>
    </row>
    <row r="36" spans="1:4" ht="15.75" customHeight="1" x14ac:dyDescent="0.2">
      <c r="A36" s="315" t="s">
        <v>61</v>
      </c>
      <c r="B36" s="316"/>
      <c r="C36" s="11"/>
      <c r="D36" s="31"/>
    </row>
    <row r="37" spans="1:4" x14ac:dyDescent="0.2">
      <c r="A37" s="283" t="s">
        <v>43</v>
      </c>
      <c r="B37" s="284"/>
      <c r="C37" s="11">
        <v>1053</v>
      </c>
      <c r="D37" s="31"/>
    </row>
    <row r="38" spans="1:4" x14ac:dyDescent="0.2">
      <c r="A38" s="283" t="s">
        <v>39</v>
      </c>
      <c r="B38" s="284"/>
      <c r="C38" s="11">
        <v>1200</v>
      </c>
      <c r="D38" s="31"/>
    </row>
    <row r="39" spans="1:4" x14ac:dyDescent="0.2">
      <c r="A39" s="283" t="s">
        <v>44</v>
      </c>
      <c r="B39" s="284"/>
      <c r="C39" s="11">
        <v>743</v>
      </c>
      <c r="D39" s="31"/>
    </row>
    <row r="40" spans="1:4" x14ac:dyDescent="0.2">
      <c r="A40" s="283" t="s">
        <v>40</v>
      </c>
      <c r="B40" s="284"/>
      <c r="C40" s="11">
        <v>1000</v>
      </c>
      <c r="D40" s="31"/>
    </row>
    <row r="41" spans="1:4" x14ac:dyDescent="0.2">
      <c r="A41" s="283" t="s">
        <v>41</v>
      </c>
      <c r="B41" s="284"/>
      <c r="C41" s="11">
        <v>1200</v>
      </c>
      <c r="D41" s="31"/>
    </row>
    <row r="42" spans="1:4" ht="15.75" customHeight="1" x14ac:dyDescent="0.2">
      <c r="A42" s="315" t="s">
        <v>42</v>
      </c>
      <c r="B42" s="316"/>
      <c r="C42" s="11"/>
      <c r="D42" s="31"/>
    </row>
    <row r="43" spans="1:4" ht="31.5" customHeight="1" x14ac:dyDescent="0.2">
      <c r="A43" s="265" t="s">
        <v>95</v>
      </c>
      <c r="B43" s="266"/>
      <c r="C43" s="11"/>
      <c r="D43" s="167" t="s">
        <v>84</v>
      </c>
    </row>
    <row r="44" spans="1:4" ht="36" customHeight="1" x14ac:dyDescent="0.2">
      <c r="A44" s="265" t="s">
        <v>22</v>
      </c>
      <c r="B44" s="266"/>
      <c r="C44" s="11" t="s">
        <v>373</v>
      </c>
      <c r="D44" s="32"/>
    </row>
    <row r="45" spans="1:4" ht="45" x14ac:dyDescent="0.2">
      <c r="A45" s="265" t="s">
        <v>21</v>
      </c>
      <c r="B45" s="266"/>
      <c r="C45" s="213" t="s">
        <v>538</v>
      </c>
      <c r="D45" s="32"/>
    </row>
    <row r="46" spans="1:4" ht="48.75" customHeight="1" x14ac:dyDescent="0.2">
      <c r="A46" s="265" t="s">
        <v>96</v>
      </c>
      <c r="B46" s="266"/>
      <c r="C46" s="213" t="s">
        <v>553</v>
      </c>
      <c r="D46" s="32"/>
    </row>
    <row r="47" spans="1:4" ht="15.75" customHeight="1" x14ac:dyDescent="0.2">
      <c r="A47" s="265" t="s">
        <v>23</v>
      </c>
      <c r="B47" s="266"/>
      <c r="C47" s="11" t="s">
        <v>144</v>
      </c>
      <c r="D47" s="32"/>
    </row>
    <row r="48" spans="1:4" ht="48.75" customHeight="1" x14ac:dyDescent="0.2">
      <c r="A48" s="265" t="s">
        <v>24</v>
      </c>
      <c r="B48" s="266"/>
      <c r="C48" s="11" t="s">
        <v>552</v>
      </c>
      <c r="D48" s="32"/>
    </row>
    <row r="49" spans="1:4" ht="31.5" customHeight="1" x14ac:dyDescent="0.2">
      <c r="A49" s="265" t="s">
        <v>29</v>
      </c>
      <c r="B49" s="266"/>
      <c r="C49" s="11" t="s">
        <v>83</v>
      </c>
      <c r="D49" s="32"/>
    </row>
    <row r="50" spans="1:4" ht="51" customHeight="1" x14ac:dyDescent="0.2">
      <c r="A50" s="265" t="s">
        <v>97</v>
      </c>
      <c r="B50" s="266"/>
      <c r="C50" s="210"/>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3" customHeight="1" x14ac:dyDescent="0.2">
      <c r="A54" s="11" t="s">
        <v>7</v>
      </c>
      <c r="B54" s="300" t="s">
        <v>388</v>
      </c>
      <c r="C54" s="301"/>
      <c r="D54" s="302"/>
    </row>
    <row r="55" spans="1:4" x14ac:dyDescent="0.2">
      <c r="A55" s="11" t="s">
        <v>8</v>
      </c>
      <c r="B55" s="300" t="s">
        <v>389</v>
      </c>
      <c r="C55" s="301"/>
      <c r="D55" s="302"/>
    </row>
    <row r="56" spans="1:4" x14ac:dyDescent="0.2">
      <c r="A56" s="11" t="s">
        <v>9</v>
      </c>
      <c r="B56" s="300" t="s">
        <v>568</v>
      </c>
      <c r="C56" s="303"/>
      <c r="D56" s="304"/>
    </row>
    <row r="57" spans="1:4" ht="30.75" customHeight="1" x14ac:dyDescent="0.2">
      <c r="A57" s="11" t="s">
        <v>81</v>
      </c>
      <c r="B57" s="300" t="s">
        <v>451</v>
      </c>
      <c r="C57" s="303"/>
      <c r="D57" s="304"/>
    </row>
    <row r="58" spans="1:4" x14ac:dyDescent="0.2">
      <c r="A58" s="11" t="s">
        <v>59</v>
      </c>
      <c r="B58" s="300" t="s">
        <v>596</v>
      </c>
      <c r="C58" s="303"/>
      <c r="D58" s="304"/>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17" customFormat="1" ht="31.5" x14ac:dyDescent="0.2">
      <c r="A63" s="119" t="s">
        <v>304</v>
      </c>
      <c r="B63" s="122" t="s">
        <v>318</v>
      </c>
      <c r="C63" s="122" t="s">
        <v>322</v>
      </c>
      <c r="D63" s="122"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11" t="s">
        <v>386</v>
      </c>
      <c r="B69" s="11" t="s">
        <v>387</v>
      </c>
      <c r="C69" s="11" t="s">
        <v>26</v>
      </c>
      <c r="D69" s="186"/>
    </row>
    <row r="70" spans="1:4" ht="21" customHeight="1" x14ac:dyDescent="0.2">
      <c r="A70" s="11" t="s">
        <v>551</v>
      </c>
      <c r="B70" s="11" t="s">
        <v>555</v>
      </c>
      <c r="C70" s="11" t="s">
        <v>26</v>
      </c>
      <c r="D70" s="186"/>
    </row>
    <row r="71" spans="1:4" x14ac:dyDescent="0.2">
      <c r="A71" s="9"/>
      <c r="B71" s="185"/>
      <c r="C71" s="185"/>
      <c r="D71" s="186"/>
    </row>
    <row r="72" spans="1:4" x14ac:dyDescent="0.2">
      <c r="A72" s="5"/>
      <c r="B72" s="5"/>
      <c r="C72" s="5"/>
      <c r="D72" s="186"/>
    </row>
    <row r="73" spans="1:4" x14ac:dyDescent="0.2">
      <c r="A73" s="10"/>
      <c r="B73" s="10"/>
      <c r="C73" s="10"/>
      <c r="D73" s="221"/>
    </row>
    <row r="74" spans="1:4" x14ac:dyDescent="0.2">
      <c r="A74" s="5"/>
      <c r="B74" s="5"/>
      <c r="C74" s="5"/>
      <c r="D74" s="186"/>
    </row>
    <row r="75" spans="1:4" x14ac:dyDescent="0.2">
      <c r="A75" s="5"/>
      <c r="B75" s="5"/>
      <c r="C75" s="5"/>
      <c r="D75"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conditionalFormatting sqref="B15">
    <cfRule type="expression" dxfId="28" priority="9">
      <formula>$A15="O"</formula>
    </cfRule>
    <cfRule type="expression" dxfId="27" priority="10">
      <formula>$A15="S"</formula>
    </cfRule>
    <cfRule type="expression" dxfId="26" priority="11">
      <formula>$A15="G"</formula>
    </cfRule>
  </conditionalFormatting>
  <conditionalFormatting sqref="B15">
    <cfRule type="expression" dxfId="25" priority="7" stopIfTrue="1">
      <formula>$A15="O"</formula>
    </cfRule>
    <cfRule type="expression" dxfId="24" priority="8" stopIfTrue="1">
      <formula>$A15="S"</formula>
    </cfRule>
  </conditionalFormatting>
  <conditionalFormatting sqref="B13">
    <cfRule type="expression" dxfId="23" priority="4">
      <formula>$A13="O"</formula>
    </cfRule>
    <cfRule type="expression" dxfId="22" priority="5">
      <formula>$A13="S"</formula>
    </cfRule>
    <cfRule type="expression" dxfId="21" priority="6">
      <formula>$A13="G"</formula>
    </cfRule>
  </conditionalFormatting>
  <conditionalFormatting sqref="C33">
    <cfRule type="expression" dxfId="20" priority="1">
      <formula>$A33="O"</formula>
    </cfRule>
    <cfRule type="expression" dxfId="19" priority="2">
      <formula>$A33="S"</formula>
    </cfRule>
    <cfRule type="expression" dxfId="18" priority="3">
      <formula>$A33="G"</formula>
    </cfRule>
  </conditionalFormatting>
  <pageMargins left="0.7" right="0.7" top="0.75" bottom="0.75" header="0.3" footer="0.3"/>
  <pageSetup scale="48" fitToHeight="0"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 type="list" allowBlank="1" showInputMessage="1" showErrorMessage="1">
          <x14:formula1>
            <xm:f>Sheet7!$A$16:$A$18</xm:f>
          </x14:formula1>
          <xm:sqref>C69:C71</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Normal="100" workbookViewId="0">
      <selection sqref="A1:XFD2"/>
    </sheetView>
  </sheetViews>
  <sheetFormatPr defaultColWidth="9.140625" defaultRowHeight="15.75" x14ac:dyDescent="0.2"/>
  <cols>
    <col min="1" max="1" width="54.7109375" style="106" customWidth="1"/>
    <col min="2" max="2" width="69.28515625" style="106" customWidth="1"/>
    <col min="3"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19" t="s">
        <v>304</v>
      </c>
      <c r="C9" s="276"/>
      <c r="D9" s="280"/>
    </row>
    <row r="10" spans="1:4" ht="48" customHeight="1" x14ac:dyDescent="0.2">
      <c r="A10" s="11" t="s">
        <v>64</v>
      </c>
      <c r="B10" s="126" t="s">
        <v>286</v>
      </c>
      <c r="C10" s="276"/>
      <c r="D10" s="280"/>
    </row>
    <row r="11" spans="1:4" ht="32.25" customHeight="1" x14ac:dyDescent="0.2">
      <c r="A11" s="11" t="s">
        <v>89</v>
      </c>
      <c r="B11" s="127" t="s">
        <v>394</v>
      </c>
      <c r="C11" s="276"/>
      <c r="D11" s="280"/>
    </row>
    <row r="12" spans="1:4" x14ac:dyDescent="0.2">
      <c r="A12" s="10" t="s">
        <v>62</v>
      </c>
      <c r="B12" s="127"/>
      <c r="C12" s="5"/>
      <c r="D12" s="186"/>
    </row>
    <row r="13" spans="1:4" ht="31.5" x14ac:dyDescent="0.2">
      <c r="A13" s="11" t="s">
        <v>86</v>
      </c>
      <c r="B13" s="127" t="s">
        <v>395</v>
      </c>
      <c r="C13" s="276"/>
      <c r="D13" s="280"/>
    </row>
    <row r="14" spans="1:4" ht="54" customHeight="1" x14ac:dyDescent="0.2">
      <c r="A14" s="11" t="s">
        <v>65</v>
      </c>
      <c r="B14" s="180" t="s">
        <v>286</v>
      </c>
      <c r="C14" s="276"/>
      <c r="D14" s="280"/>
    </row>
    <row r="15" spans="1:4" ht="63" x14ac:dyDescent="0.2">
      <c r="A15" s="11" t="s">
        <v>34</v>
      </c>
      <c r="B15" s="119" t="s">
        <v>390</v>
      </c>
      <c r="C15" s="276"/>
      <c r="D15" s="280"/>
    </row>
    <row r="16" spans="1:4" x14ac:dyDescent="0.2">
      <c r="A16" s="10" t="s">
        <v>63</v>
      </c>
      <c r="B16" s="114"/>
      <c r="C16" s="144"/>
      <c r="D16" s="186"/>
    </row>
    <row r="17" spans="1:7" ht="34.5" customHeight="1" x14ac:dyDescent="0.2">
      <c r="A17" s="11" t="s">
        <v>77</v>
      </c>
      <c r="B17" s="119" t="s">
        <v>125</v>
      </c>
      <c r="C17" s="276"/>
      <c r="D17" s="280"/>
    </row>
    <row r="18" spans="1:7" x14ac:dyDescent="0.2">
      <c r="A18" s="214" t="s">
        <v>76</v>
      </c>
      <c r="B18" s="216"/>
      <c r="C18" s="5"/>
      <c r="D18" s="186"/>
    </row>
    <row r="19" spans="1:7" ht="15.75" customHeight="1" x14ac:dyDescent="0.2">
      <c r="A19" s="11" t="s">
        <v>31</v>
      </c>
      <c r="B19" s="122" t="s">
        <v>144</v>
      </c>
      <c r="C19" s="276"/>
      <c r="D19" s="280"/>
    </row>
    <row r="20" spans="1:7" x14ac:dyDescent="0.2">
      <c r="A20" s="16" t="s">
        <v>35</v>
      </c>
      <c r="B20" s="122">
        <v>48</v>
      </c>
      <c r="C20" s="276"/>
      <c r="D20" s="280"/>
    </row>
    <row r="21" spans="1:7" x14ac:dyDescent="0.2">
      <c r="A21" s="16" t="s">
        <v>32</v>
      </c>
      <c r="B21" s="118" t="s">
        <v>145</v>
      </c>
      <c r="C21" s="5"/>
      <c r="D21" s="186"/>
    </row>
    <row r="22" spans="1:7" x14ac:dyDescent="0.2">
      <c r="A22" s="16" t="s">
        <v>33</v>
      </c>
      <c r="B22" s="217"/>
      <c r="C22" s="5"/>
      <c r="D22" s="186"/>
    </row>
    <row r="23" spans="1:7" x14ac:dyDescent="0.2">
      <c r="A23" s="11" t="s">
        <v>72</v>
      </c>
      <c r="B23" s="122" t="s">
        <v>125</v>
      </c>
      <c r="C23" s="5"/>
      <c r="D23" s="186"/>
    </row>
    <row r="24" spans="1:7" ht="63" x14ac:dyDescent="0.2">
      <c r="A24" s="11" t="s">
        <v>70</v>
      </c>
      <c r="B24" s="129" t="s">
        <v>170</v>
      </c>
      <c r="C24" s="5"/>
      <c r="D24" s="186"/>
    </row>
    <row r="25" spans="1:7" ht="31.5" x14ac:dyDescent="0.2">
      <c r="A25" s="214" t="s">
        <v>91</v>
      </c>
      <c r="B25" s="216"/>
      <c r="C25" s="5"/>
      <c r="D25" s="186"/>
    </row>
    <row r="26" spans="1:7" ht="17.25" customHeight="1" x14ac:dyDescent="0.2">
      <c r="A26" s="218" t="s">
        <v>94</v>
      </c>
      <c r="B26" s="189">
        <v>0</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25.5" x14ac:dyDescent="0.2">
      <c r="A33" s="283" t="s">
        <v>58</v>
      </c>
      <c r="B33" s="284"/>
      <c r="C33" s="63" t="s">
        <v>395</v>
      </c>
      <c r="D33" s="31"/>
    </row>
    <row r="34" spans="1:4" x14ac:dyDescent="0.2">
      <c r="A34" s="313" t="s">
        <v>37</v>
      </c>
      <c r="B34" s="314"/>
      <c r="C34" s="11" t="s">
        <v>396</v>
      </c>
      <c r="D34" s="31"/>
    </row>
    <row r="35" spans="1:4" x14ac:dyDescent="0.2">
      <c r="A35" s="313" t="s">
        <v>38</v>
      </c>
      <c r="B35" s="314"/>
      <c r="C35" s="11" t="s">
        <v>19</v>
      </c>
      <c r="D35" s="31"/>
    </row>
    <row r="36" spans="1:4" ht="15.75" customHeight="1" x14ac:dyDescent="0.2">
      <c r="A36" s="315" t="s">
        <v>61</v>
      </c>
      <c r="B36" s="316"/>
      <c r="C36" s="11"/>
      <c r="D36" s="31"/>
    </row>
    <row r="37" spans="1:4" x14ac:dyDescent="0.2">
      <c r="A37" s="283" t="s">
        <v>43</v>
      </c>
      <c r="B37" s="284"/>
      <c r="C37" s="11" t="s">
        <v>338</v>
      </c>
      <c r="D37" s="31"/>
    </row>
    <row r="38" spans="1:4" x14ac:dyDescent="0.2">
      <c r="A38" s="283" t="s">
        <v>39</v>
      </c>
      <c r="B38" s="284"/>
      <c r="C38" s="11" t="s">
        <v>338</v>
      </c>
      <c r="D38" s="31"/>
    </row>
    <row r="39" spans="1:4" x14ac:dyDescent="0.2">
      <c r="A39" s="283" t="s">
        <v>44</v>
      </c>
      <c r="B39" s="284"/>
      <c r="C39" s="11" t="s">
        <v>338</v>
      </c>
      <c r="D39" s="31"/>
    </row>
    <row r="40" spans="1:4" x14ac:dyDescent="0.2">
      <c r="A40" s="283" t="s">
        <v>40</v>
      </c>
      <c r="B40" s="284"/>
      <c r="C40" s="11" t="s">
        <v>539</v>
      </c>
      <c r="D40" s="31"/>
    </row>
    <row r="41" spans="1:4" x14ac:dyDescent="0.2">
      <c r="A41" s="283" t="s">
        <v>41</v>
      </c>
      <c r="B41" s="284"/>
      <c r="C41" s="11" t="s">
        <v>154</v>
      </c>
      <c r="D41" s="31"/>
    </row>
    <row r="42" spans="1:4" ht="15.75" customHeight="1" x14ac:dyDescent="0.2">
      <c r="A42" s="315" t="s">
        <v>42</v>
      </c>
      <c r="B42" s="316"/>
      <c r="C42" s="11"/>
      <c r="D42" s="31"/>
    </row>
    <row r="43" spans="1:4" ht="31.5" customHeight="1" x14ac:dyDescent="0.2">
      <c r="A43" s="265" t="s">
        <v>95</v>
      </c>
      <c r="B43" s="266"/>
      <c r="C43" s="11"/>
      <c r="D43" s="167" t="s">
        <v>84</v>
      </c>
    </row>
    <row r="44" spans="1:4" ht="36" customHeight="1" x14ac:dyDescent="0.2">
      <c r="A44" s="265" t="s">
        <v>22</v>
      </c>
      <c r="B44" s="266"/>
      <c r="C44" s="11" t="s">
        <v>373</v>
      </c>
      <c r="D44" s="32"/>
    </row>
    <row r="45" spans="1:4" ht="30" x14ac:dyDescent="0.2">
      <c r="A45" s="265" t="s">
        <v>21</v>
      </c>
      <c r="B45" s="266"/>
      <c r="C45" s="210" t="s">
        <v>541</v>
      </c>
      <c r="D45" s="32"/>
    </row>
    <row r="46" spans="1:4" ht="18" customHeight="1" x14ac:dyDescent="0.2">
      <c r="A46" s="265" t="s">
        <v>96</v>
      </c>
      <c r="B46" s="266"/>
      <c r="C46" s="209" t="s">
        <v>338</v>
      </c>
      <c r="D46" s="32"/>
    </row>
    <row r="47" spans="1:4" ht="33" customHeight="1" x14ac:dyDescent="0.2">
      <c r="A47" s="265" t="s">
        <v>23</v>
      </c>
      <c r="B47" s="266"/>
      <c r="C47" s="11" t="s">
        <v>373</v>
      </c>
      <c r="D47" s="32"/>
    </row>
    <row r="48" spans="1:4" ht="48.75" customHeight="1" x14ac:dyDescent="0.2">
      <c r="A48" s="265" t="s">
        <v>24</v>
      </c>
      <c r="B48" s="266"/>
      <c r="C48" s="210" t="s">
        <v>542</v>
      </c>
      <c r="D48" s="32"/>
    </row>
    <row r="49" spans="1:4" ht="31.5" customHeight="1" x14ac:dyDescent="0.2">
      <c r="A49" s="265" t="s">
        <v>29</v>
      </c>
      <c r="B49" s="266"/>
      <c r="C49" s="11" t="s">
        <v>539</v>
      </c>
      <c r="D49" s="32"/>
    </row>
    <row r="50" spans="1:4" ht="51" customHeight="1" x14ac:dyDescent="0.2">
      <c r="A50" s="265" t="s">
        <v>97</v>
      </c>
      <c r="B50" s="266"/>
      <c r="C50" s="210"/>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2.25" customHeight="1" x14ac:dyDescent="0.2">
      <c r="A54" s="11" t="s">
        <v>7</v>
      </c>
      <c r="B54" s="300" t="s">
        <v>397</v>
      </c>
      <c r="C54" s="301"/>
      <c r="D54" s="302"/>
    </row>
    <row r="55" spans="1:4" x14ac:dyDescent="0.2">
      <c r="A55" s="11" t="s">
        <v>8</v>
      </c>
      <c r="B55" s="300" t="s">
        <v>389</v>
      </c>
      <c r="C55" s="301"/>
      <c r="D55" s="302"/>
    </row>
    <row r="56" spans="1:4" x14ac:dyDescent="0.2">
      <c r="A56" s="11" t="s">
        <v>9</v>
      </c>
      <c r="B56" s="300" t="s">
        <v>568</v>
      </c>
      <c r="C56" s="301"/>
      <c r="D56" s="302"/>
    </row>
    <row r="57" spans="1:4" ht="32.25" customHeight="1" x14ac:dyDescent="0.2">
      <c r="A57" s="11" t="s">
        <v>81</v>
      </c>
      <c r="B57" s="300" t="s">
        <v>451</v>
      </c>
      <c r="C57" s="301"/>
      <c r="D57" s="302"/>
    </row>
    <row r="58" spans="1:4" x14ac:dyDescent="0.2">
      <c r="A58" s="11" t="s">
        <v>59</v>
      </c>
      <c r="B58" s="300" t="s">
        <v>596</v>
      </c>
      <c r="C58" s="301"/>
      <c r="D58" s="302"/>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32" customFormat="1" ht="31.5" x14ac:dyDescent="0.2">
      <c r="A63" s="119" t="s">
        <v>304</v>
      </c>
      <c r="B63" s="11" t="s">
        <v>318</v>
      </c>
      <c r="C63" s="11" t="s">
        <v>322</v>
      </c>
      <c r="D63" s="11"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9" t="s">
        <v>540</v>
      </c>
      <c r="B69" s="185"/>
      <c r="C69" s="185"/>
      <c r="D69" s="186"/>
    </row>
    <row r="70" spans="1:4" ht="21" customHeight="1" x14ac:dyDescent="0.2">
      <c r="A70" s="9"/>
      <c r="B70" s="185"/>
      <c r="C70" s="185"/>
      <c r="D70" s="186"/>
    </row>
    <row r="71" spans="1:4" ht="21" customHeight="1" x14ac:dyDescent="0.2">
      <c r="A71" s="9"/>
      <c r="B71" s="185"/>
      <c r="C71" s="185"/>
      <c r="D71" s="186"/>
    </row>
    <row r="72" spans="1:4" x14ac:dyDescent="0.2">
      <c r="A72" s="9"/>
      <c r="B72" s="185"/>
      <c r="C72" s="185"/>
      <c r="D72" s="186"/>
    </row>
    <row r="73" spans="1:4" x14ac:dyDescent="0.2">
      <c r="A73" s="5"/>
      <c r="B73" s="5"/>
      <c r="C73" s="5"/>
      <c r="D73" s="186"/>
    </row>
    <row r="74" spans="1:4" x14ac:dyDescent="0.2">
      <c r="A74" s="10"/>
      <c r="B74" s="10"/>
      <c r="C74" s="10"/>
      <c r="D74" s="221"/>
    </row>
    <row r="75" spans="1:4" x14ac:dyDescent="0.2">
      <c r="A75" s="5"/>
      <c r="B75" s="5"/>
      <c r="C75" s="5"/>
      <c r="D75" s="186"/>
    </row>
    <row r="76" spans="1:4" x14ac:dyDescent="0.2">
      <c r="A76" s="5"/>
      <c r="B76" s="5"/>
      <c r="C76" s="5"/>
      <c r="D76"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conditionalFormatting sqref="B15">
    <cfRule type="expression" dxfId="17" priority="3">
      <formula>$A15="O"</formula>
    </cfRule>
    <cfRule type="expression" dxfId="16" priority="4">
      <formula>$A15="S"</formula>
    </cfRule>
    <cfRule type="expression" dxfId="15" priority="5">
      <formula>$A15="G"</formula>
    </cfRule>
  </conditionalFormatting>
  <conditionalFormatting sqref="B15">
    <cfRule type="expression" dxfId="14" priority="1" stopIfTrue="1">
      <formula>$A15="O"</formula>
    </cfRule>
    <cfRule type="expression" dxfId="13" priority="2" stopIfTrue="1">
      <formula>$A15="S"</formula>
    </cfRule>
  </conditionalFormatting>
  <pageMargins left="0.7" right="0.7" top="0.75" bottom="0.75" header="0.3" footer="0.3"/>
  <pageSetup scale="48" fitToHeight="0"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Normal="100" workbookViewId="0">
      <selection activeCell="C10" sqref="C10:D10"/>
    </sheetView>
  </sheetViews>
  <sheetFormatPr defaultColWidth="9.140625" defaultRowHeight="15.75" x14ac:dyDescent="0.2"/>
  <cols>
    <col min="1" max="1" width="54.7109375" style="136" customWidth="1"/>
    <col min="2" max="2" width="68.85546875" style="136" customWidth="1"/>
    <col min="3" max="3" width="77" style="136" customWidth="1"/>
    <col min="4" max="4" width="39.42578125" style="33" customWidth="1"/>
    <col min="5" max="16384" width="9.140625" style="136"/>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139"/>
      <c r="B4" s="14"/>
      <c r="C4" s="137"/>
    </row>
    <row r="5" spans="1:4" ht="70.5" customHeight="1" x14ac:dyDescent="0.2">
      <c r="A5" s="237" t="s">
        <v>88</v>
      </c>
      <c r="B5" s="256"/>
      <c r="C5" s="256"/>
      <c r="D5" s="256"/>
    </row>
    <row r="6" spans="1:4" x14ac:dyDescent="0.2">
      <c r="A6" s="137"/>
      <c r="B6" s="137"/>
      <c r="C6" s="137"/>
      <c r="D6" s="14"/>
    </row>
    <row r="7" spans="1:4" ht="16.5" thickBot="1" x14ac:dyDescent="0.25">
      <c r="A7" s="8"/>
      <c r="B7" s="8"/>
      <c r="C7" s="20"/>
      <c r="D7" s="34"/>
    </row>
    <row r="8" spans="1:4" ht="17.25" thickTop="1" thickBot="1" x14ac:dyDescent="0.25">
      <c r="A8" s="24" t="s">
        <v>36</v>
      </c>
      <c r="B8" s="165"/>
      <c r="C8" s="137"/>
    </row>
    <row r="9" spans="1:4" ht="33" customHeight="1" thickTop="1" x14ac:dyDescent="0.2">
      <c r="A9" s="138" t="s">
        <v>90</v>
      </c>
      <c r="B9" s="116" t="s">
        <v>458</v>
      </c>
      <c r="C9" s="277"/>
      <c r="D9" s="256"/>
    </row>
    <row r="10" spans="1:4" ht="78.75" x14ac:dyDescent="0.2">
      <c r="A10" s="138" t="s">
        <v>64</v>
      </c>
      <c r="B10" s="126" t="s">
        <v>238</v>
      </c>
      <c r="C10" s="277"/>
      <c r="D10" s="256"/>
    </row>
    <row r="11" spans="1:4" ht="48" thickBot="1" x14ac:dyDescent="0.25">
      <c r="A11" s="138" t="s">
        <v>89</v>
      </c>
      <c r="B11" s="127" t="s">
        <v>207</v>
      </c>
      <c r="C11" s="277"/>
      <c r="D11" s="256"/>
    </row>
    <row r="12" spans="1:4" ht="17.25" thickTop="1" thickBot="1" x14ac:dyDescent="0.25">
      <c r="A12" s="24" t="s">
        <v>62</v>
      </c>
      <c r="B12" s="165"/>
    </row>
    <row r="13" spans="1:4" ht="26.25" thickTop="1" x14ac:dyDescent="0.2">
      <c r="A13" s="11" t="s">
        <v>86</v>
      </c>
      <c r="B13" s="158" t="s">
        <v>208</v>
      </c>
      <c r="C13" s="277"/>
      <c r="D13" s="256"/>
    </row>
    <row r="14" spans="1:4" ht="47.25" x14ac:dyDescent="0.2">
      <c r="A14" s="138" t="s">
        <v>65</v>
      </c>
      <c r="B14" s="159" t="s">
        <v>201</v>
      </c>
      <c r="C14" s="277"/>
      <c r="D14" s="256"/>
    </row>
    <row r="15" spans="1:4" ht="95.25" thickBot="1" x14ac:dyDescent="0.25">
      <c r="A15" s="138" t="s">
        <v>34</v>
      </c>
      <c r="B15" s="160" t="s">
        <v>173</v>
      </c>
      <c r="C15" s="277"/>
      <c r="D15" s="256"/>
    </row>
    <row r="16" spans="1:4" ht="17.25" thickTop="1" thickBot="1" x14ac:dyDescent="0.25">
      <c r="A16" s="24" t="s">
        <v>63</v>
      </c>
      <c r="B16" s="165"/>
      <c r="C16" s="137"/>
    </row>
    <row r="17" spans="1:7" ht="34.5" customHeight="1" thickTop="1" thickBot="1" x14ac:dyDescent="0.25">
      <c r="A17" s="138" t="s">
        <v>77</v>
      </c>
      <c r="B17" s="142" t="s">
        <v>125</v>
      </c>
      <c r="C17" s="277"/>
      <c r="D17" s="256"/>
    </row>
    <row r="18" spans="1:7" ht="17.25" thickTop="1" thickBot="1" x14ac:dyDescent="0.25">
      <c r="A18" s="25" t="s">
        <v>76</v>
      </c>
      <c r="B18" s="165"/>
    </row>
    <row r="19" spans="1:7" ht="16.5" thickTop="1" x14ac:dyDescent="0.2">
      <c r="A19" s="138" t="s">
        <v>31</v>
      </c>
      <c r="B19" s="142" t="s">
        <v>317</v>
      </c>
      <c r="C19" s="278"/>
      <c r="D19" s="279"/>
    </row>
    <row r="20" spans="1:7" x14ac:dyDescent="0.2">
      <c r="A20" s="16" t="s">
        <v>35</v>
      </c>
      <c r="B20" s="142">
        <v>48</v>
      </c>
      <c r="C20" s="277"/>
      <c r="D20" s="256"/>
    </row>
    <row r="21" spans="1:7" x14ac:dyDescent="0.2">
      <c r="A21" s="16" t="s">
        <v>32</v>
      </c>
      <c r="B21" s="142" t="s">
        <v>130</v>
      </c>
    </row>
    <row r="22" spans="1:7" x14ac:dyDescent="0.2">
      <c r="A22" s="16" t="s">
        <v>33</v>
      </c>
      <c r="B22" s="142" t="s">
        <v>149</v>
      </c>
    </row>
    <row r="23" spans="1:7" x14ac:dyDescent="0.2">
      <c r="A23" s="138" t="s">
        <v>72</v>
      </c>
      <c r="B23" s="142" t="s">
        <v>320</v>
      </c>
    </row>
    <row r="24" spans="1:7" ht="63.75" thickBot="1" x14ac:dyDescent="0.25">
      <c r="A24" s="138" t="s">
        <v>70</v>
      </c>
      <c r="B24" s="129" t="s">
        <v>171</v>
      </c>
    </row>
    <row r="25" spans="1:7" ht="33" thickTop="1" thickBot="1" x14ac:dyDescent="0.25">
      <c r="A25" s="25" t="s">
        <v>91</v>
      </c>
      <c r="B25" s="165"/>
    </row>
    <row r="26" spans="1:7" ht="17.25" customHeight="1" thickTop="1" x14ac:dyDescent="0.2">
      <c r="A26" s="23" t="s">
        <v>94</v>
      </c>
      <c r="B26" s="154">
        <f>184632+2180870+237322</f>
        <v>2602824</v>
      </c>
      <c r="C26" s="276"/>
      <c r="D26" s="256"/>
    </row>
    <row r="27" spans="1:7" x14ac:dyDescent="0.2">
      <c r="A27" s="138" t="s">
        <v>92</v>
      </c>
      <c r="B27" s="40" t="s">
        <v>93</v>
      </c>
      <c r="D27" s="136"/>
      <c r="E27" s="30"/>
      <c r="F27" s="30"/>
      <c r="G27" s="30"/>
    </row>
    <row r="28" spans="1:7" x14ac:dyDescent="0.2">
      <c r="A28" s="20"/>
      <c r="B28" s="20"/>
      <c r="C28" s="20"/>
      <c r="D28" s="34"/>
    </row>
    <row r="29" spans="1:7" x14ac:dyDescent="0.2">
      <c r="A29" s="25" t="s">
        <v>3</v>
      </c>
    </row>
    <row r="30" spans="1:7" ht="178.9" customHeight="1" x14ac:dyDescent="0.2">
      <c r="A30" s="237" t="s">
        <v>99</v>
      </c>
      <c r="B30" s="256"/>
      <c r="C30" s="256"/>
      <c r="D30" s="256"/>
    </row>
    <row r="31" spans="1:7" ht="177.75" customHeight="1" thickBot="1" x14ac:dyDescent="0.25">
      <c r="A31" s="237" t="s">
        <v>45</v>
      </c>
      <c r="B31" s="256"/>
      <c r="C31" s="256"/>
      <c r="D31" s="256"/>
    </row>
    <row r="32" spans="1:7" ht="17.25" thickTop="1" thickBot="1" x14ac:dyDescent="0.25">
      <c r="A32" s="260" t="s">
        <v>78</v>
      </c>
      <c r="B32" s="269"/>
      <c r="C32" s="165"/>
      <c r="D32" s="31"/>
    </row>
    <row r="33" spans="1:4" ht="32.25" thickTop="1" x14ac:dyDescent="0.2">
      <c r="A33" s="270" t="s">
        <v>58</v>
      </c>
      <c r="B33" s="271"/>
      <c r="C33" s="122" t="str">
        <f>B13</f>
        <v xml:space="preserve">Objective 1.1.1 - Complete SC RANA user testing and begin pilot testing it in five counties by the end of FY 15-16  </v>
      </c>
      <c r="D33" s="31"/>
    </row>
    <row r="34" spans="1:4" ht="31.5" x14ac:dyDescent="0.2">
      <c r="A34" s="272" t="s">
        <v>37</v>
      </c>
      <c r="B34" s="273"/>
      <c r="C34" s="142" t="s">
        <v>337</v>
      </c>
      <c r="D34" s="31"/>
    </row>
    <row r="35" spans="1:4" ht="16.5" thickBot="1" x14ac:dyDescent="0.25">
      <c r="A35" s="274" t="s">
        <v>38</v>
      </c>
      <c r="B35" s="273"/>
      <c r="C35" s="122" t="s">
        <v>19</v>
      </c>
      <c r="D35" s="31"/>
    </row>
    <row r="36" spans="1:4" ht="15.75" customHeight="1" thickTop="1" thickBot="1" x14ac:dyDescent="0.25">
      <c r="A36" s="260" t="s">
        <v>61</v>
      </c>
      <c r="B36" s="260"/>
      <c r="C36" s="165"/>
      <c r="D36" s="31"/>
    </row>
    <row r="37" spans="1:4" ht="16.5" thickTop="1" x14ac:dyDescent="0.2">
      <c r="A37" s="267" t="s">
        <v>43</v>
      </c>
      <c r="B37" s="268"/>
      <c r="C37" s="122" t="s">
        <v>455</v>
      </c>
      <c r="D37" s="31"/>
    </row>
    <row r="38" spans="1:4" x14ac:dyDescent="0.2">
      <c r="A38" s="267" t="s">
        <v>39</v>
      </c>
      <c r="B38" s="268"/>
      <c r="C38" s="122" t="s">
        <v>455</v>
      </c>
      <c r="D38" s="31"/>
    </row>
    <row r="39" spans="1:4" x14ac:dyDescent="0.2">
      <c r="A39" s="267" t="s">
        <v>44</v>
      </c>
      <c r="B39" s="268"/>
      <c r="C39" s="122" t="s">
        <v>455</v>
      </c>
      <c r="D39" s="31"/>
    </row>
    <row r="40" spans="1:4" x14ac:dyDescent="0.2">
      <c r="A40" s="275" t="s">
        <v>40</v>
      </c>
      <c r="B40" s="268"/>
      <c r="C40" s="122" t="s">
        <v>455</v>
      </c>
      <c r="D40" s="31"/>
    </row>
    <row r="41" spans="1:4" ht="16.5" thickBot="1" x14ac:dyDescent="0.25">
      <c r="A41" s="267" t="s">
        <v>41</v>
      </c>
      <c r="B41" s="268"/>
      <c r="C41" s="122" t="s">
        <v>454</v>
      </c>
      <c r="D41" s="31"/>
    </row>
    <row r="42" spans="1:4" ht="15.75" customHeight="1" thickTop="1" thickBot="1" x14ac:dyDescent="0.25">
      <c r="A42" s="260" t="s">
        <v>42</v>
      </c>
      <c r="B42" s="260"/>
      <c r="C42" s="165"/>
      <c r="D42" s="31"/>
    </row>
    <row r="43" spans="1:4" ht="31.5" customHeight="1" thickTop="1" x14ac:dyDescent="0.2">
      <c r="A43" s="261" t="s">
        <v>95</v>
      </c>
      <c r="B43" s="262"/>
      <c r="C43" s="122"/>
      <c r="D43" s="167" t="s">
        <v>84</v>
      </c>
    </row>
    <row r="44" spans="1:4" ht="34.5" customHeight="1" x14ac:dyDescent="0.2">
      <c r="A44" s="263" t="s">
        <v>22</v>
      </c>
      <c r="B44" s="257"/>
      <c r="C44" s="122" t="s">
        <v>321</v>
      </c>
      <c r="D44" s="32"/>
    </row>
    <row r="45" spans="1:4" ht="31.5" x14ac:dyDescent="0.2">
      <c r="A45" s="264" t="s">
        <v>21</v>
      </c>
      <c r="B45" s="239"/>
      <c r="C45" s="122" t="s">
        <v>598</v>
      </c>
      <c r="D45" s="32"/>
    </row>
    <row r="46" spans="1:4" ht="66" customHeight="1" x14ac:dyDescent="0.2">
      <c r="A46" s="264" t="s">
        <v>96</v>
      </c>
      <c r="B46" s="239"/>
      <c r="C46" s="122" t="s">
        <v>599</v>
      </c>
      <c r="D46" s="32"/>
    </row>
    <row r="47" spans="1:4" ht="31.5" customHeight="1" x14ac:dyDescent="0.2">
      <c r="A47" s="263" t="s">
        <v>23</v>
      </c>
      <c r="B47" s="257"/>
      <c r="C47" s="122" t="s">
        <v>321</v>
      </c>
      <c r="D47" s="32"/>
    </row>
    <row r="48" spans="1:4" ht="34.5" customHeight="1" x14ac:dyDescent="0.2">
      <c r="A48" s="264" t="s">
        <v>24</v>
      </c>
      <c r="B48" s="239"/>
      <c r="C48" s="166" t="s">
        <v>456</v>
      </c>
      <c r="D48" s="32"/>
    </row>
    <row r="49" spans="1:4" ht="31.5" customHeight="1" x14ac:dyDescent="0.2">
      <c r="A49" s="264" t="s">
        <v>29</v>
      </c>
      <c r="B49" s="239"/>
      <c r="C49" s="122" t="s">
        <v>600</v>
      </c>
      <c r="D49" s="32"/>
    </row>
    <row r="50" spans="1:4" ht="51" customHeight="1" x14ac:dyDescent="0.2">
      <c r="A50" s="265" t="s">
        <v>97</v>
      </c>
      <c r="B50" s="266"/>
      <c r="C50" s="122" t="s">
        <v>154</v>
      </c>
      <c r="D50" s="32"/>
    </row>
    <row r="51" spans="1:4" x14ac:dyDescent="0.2">
      <c r="A51" s="20"/>
      <c r="B51" s="20"/>
      <c r="C51" s="20"/>
      <c r="D51" s="34"/>
    </row>
    <row r="52" spans="1:4" x14ac:dyDescent="0.2">
      <c r="A52" s="25" t="s">
        <v>6</v>
      </c>
    </row>
    <row r="53" spans="1:4" ht="105" customHeight="1" x14ac:dyDescent="0.2">
      <c r="A53" s="237" t="s">
        <v>107</v>
      </c>
      <c r="B53" s="256"/>
      <c r="C53" s="256"/>
      <c r="D53" s="256"/>
    </row>
    <row r="54" spans="1:4" ht="48.75" customHeight="1" x14ac:dyDescent="0.2">
      <c r="A54" s="138" t="s">
        <v>7</v>
      </c>
      <c r="B54" s="258" t="s">
        <v>452</v>
      </c>
      <c r="C54" s="259"/>
      <c r="D54" s="259"/>
    </row>
    <row r="55" spans="1:4" x14ac:dyDescent="0.2">
      <c r="A55" s="138" t="s">
        <v>8</v>
      </c>
      <c r="B55" s="258" t="s">
        <v>453</v>
      </c>
      <c r="C55" s="259"/>
      <c r="D55" s="259"/>
    </row>
    <row r="56" spans="1:4" x14ac:dyDescent="0.2">
      <c r="A56" s="138" t="s">
        <v>9</v>
      </c>
      <c r="B56" s="258" t="s">
        <v>568</v>
      </c>
      <c r="C56" s="259"/>
      <c r="D56" s="259"/>
    </row>
    <row r="57" spans="1:4" ht="33" customHeight="1" x14ac:dyDescent="0.2">
      <c r="A57" s="11" t="s">
        <v>81</v>
      </c>
      <c r="B57" s="258" t="s">
        <v>451</v>
      </c>
      <c r="C57" s="259"/>
      <c r="D57" s="259"/>
    </row>
    <row r="58" spans="1:4" x14ac:dyDescent="0.2">
      <c r="A58" s="11" t="s">
        <v>59</v>
      </c>
      <c r="B58" s="258" t="s">
        <v>595</v>
      </c>
      <c r="C58" s="259"/>
      <c r="D58" s="259"/>
    </row>
    <row r="59" spans="1:4" x14ac:dyDescent="0.2">
      <c r="A59" s="20"/>
      <c r="B59" s="124"/>
      <c r="C59" s="124"/>
      <c r="D59" s="125"/>
    </row>
    <row r="60" spans="1:4" x14ac:dyDescent="0.2">
      <c r="A60" s="25" t="s">
        <v>4</v>
      </c>
    </row>
    <row r="61" spans="1:4" ht="54" customHeight="1" x14ac:dyDescent="0.2">
      <c r="A61" s="237" t="s">
        <v>108</v>
      </c>
      <c r="B61" s="256"/>
      <c r="C61" s="256"/>
      <c r="D61" s="256"/>
    </row>
    <row r="62" spans="1:4" ht="31.5" x14ac:dyDescent="0.2">
      <c r="A62" s="138" t="s">
        <v>5</v>
      </c>
      <c r="B62" s="138" t="s">
        <v>46</v>
      </c>
      <c r="C62" s="138" t="s">
        <v>79</v>
      </c>
      <c r="D62" s="35" t="s">
        <v>80</v>
      </c>
    </row>
    <row r="63" spans="1:4" s="117" customFormat="1" ht="31.5" x14ac:dyDescent="0.2">
      <c r="A63" s="142" t="s">
        <v>319</v>
      </c>
      <c r="B63" s="142" t="s">
        <v>318</v>
      </c>
      <c r="C63" s="142" t="s">
        <v>322</v>
      </c>
      <c r="D63" s="142" t="s">
        <v>446</v>
      </c>
    </row>
    <row r="64" spans="1:4" x14ac:dyDescent="0.2">
      <c r="A64" s="155"/>
      <c r="B64" s="155"/>
      <c r="C64" s="155"/>
      <c r="D64" s="155"/>
    </row>
    <row r="65" spans="1:4" x14ac:dyDescent="0.2">
      <c r="A65" s="20"/>
      <c r="B65" s="20"/>
      <c r="C65" s="20"/>
      <c r="D65" s="34"/>
    </row>
    <row r="66" spans="1:4" x14ac:dyDescent="0.2">
      <c r="A66" s="25" t="s">
        <v>2</v>
      </c>
    </row>
    <row r="67" spans="1:4" ht="88.5" customHeight="1" x14ac:dyDescent="0.2">
      <c r="A67" s="237" t="s">
        <v>110</v>
      </c>
      <c r="B67" s="256"/>
      <c r="C67" s="256"/>
      <c r="D67" s="256"/>
    </row>
    <row r="68" spans="1:4" ht="37.5" customHeight="1" x14ac:dyDescent="0.2">
      <c r="A68" s="9" t="s">
        <v>60</v>
      </c>
      <c r="B68" s="9" t="s">
        <v>109</v>
      </c>
      <c r="C68" s="12" t="s">
        <v>25</v>
      </c>
    </row>
    <row r="69" spans="1:4" ht="21" customHeight="1" x14ac:dyDescent="0.2">
      <c r="A69" s="147" t="s">
        <v>154</v>
      </c>
      <c r="B69" s="155" t="s">
        <v>154</v>
      </c>
      <c r="C69" s="155"/>
    </row>
    <row r="70" spans="1:4" x14ac:dyDescent="0.2">
      <c r="A70" s="147"/>
      <c r="B70" s="145"/>
      <c r="C70" s="155"/>
    </row>
    <row r="71" spans="1:4" x14ac:dyDescent="0.2">
      <c r="A71" s="20"/>
      <c r="B71" s="20"/>
      <c r="C71" s="20"/>
      <c r="D71" s="34"/>
    </row>
    <row r="72" spans="1:4" x14ac:dyDescent="0.2">
      <c r="A72" s="139"/>
      <c r="B72" s="139"/>
      <c r="C72" s="139"/>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6" fitToHeight="0" orientation="landscape" r:id="rId1"/>
  <rowBreaks count="1" manualBreakCount="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sqref="A1:XFD2"/>
    </sheetView>
  </sheetViews>
  <sheetFormatPr defaultColWidth="9.140625" defaultRowHeight="15.75" x14ac:dyDescent="0.2"/>
  <cols>
    <col min="1" max="1" width="54.7109375" style="106" customWidth="1"/>
    <col min="2" max="2" width="67.42578125" style="106" customWidth="1"/>
    <col min="3"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19" t="s">
        <v>307</v>
      </c>
      <c r="C9" s="276"/>
      <c r="D9" s="280"/>
    </row>
    <row r="10" spans="1:4" ht="50.25" customHeight="1" x14ac:dyDescent="0.2">
      <c r="A10" s="11" t="s">
        <v>64</v>
      </c>
      <c r="B10" s="126" t="s">
        <v>206</v>
      </c>
      <c r="C10" s="276"/>
      <c r="D10" s="280"/>
    </row>
    <row r="11" spans="1:4" ht="31.5" customHeight="1" x14ac:dyDescent="0.2">
      <c r="A11" s="11" t="s">
        <v>89</v>
      </c>
      <c r="B11" s="226" t="s">
        <v>588</v>
      </c>
      <c r="C11" s="276"/>
      <c r="D11" s="280"/>
    </row>
    <row r="12" spans="1:4" x14ac:dyDescent="0.2">
      <c r="A12" s="10" t="s">
        <v>62</v>
      </c>
      <c r="B12" s="127"/>
      <c r="C12" s="5"/>
      <c r="D12" s="186"/>
    </row>
    <row r="13" spans="1:4" ht="31.5" x14ac:dyDescent="0.2">
      <c r="A13" s="11" t="s">
        <v>86</v>
      </c>
      <c r="B13" s="226" t="s">
        <v>577</v>
      </c>
      <c r="C13" s="276"/>
      <c r="D13" s="280"/>
    </row>
    <row r="14" spans="1:4" ht="46.5" customHeight="1" x14ac:dyDescent="0.2">
      <c r="A14" s="11" t="s">
        <v>65</v>
      </c>
      <c r="B14" s="126" t="s">
        <v>206</v>
      </c>
      <c r="C14" s="276"/>
      <c r="D14" s="280"/>
    </row>
    <row r="15" spans="1:4" ht="78.75" x14ac:dyDescent="0.2">
      <c r="A15" s="11" t="s">
        <v>34</v>
      </c>
      <c r="B15" s="118" t="s">
        <v>278</v>
      </c>
      <c r="C15" s="276"/>
      <c r="D15" s="280"/>
    </row>
    <row r="16" spans="1:4" x14ac:dyDescent="0.2">
      <c r="A16" s="10" t="s">
        <v>63</v>
      </c>
      <c r="B16" s="114"/>
      <c r="C16" s="144"/>
      <c r="D16" s="186"/>
    </row>
    <row r="17" spans="1:7" ht="34.5" customHeight="1" x14ac:dyDescent="0.2">
      <c r="A17" s="11" t="s">
        <v>77</v>
      </c>
      <c r="B17" s="119" t="s">
        <v>177</v>
      </c>
      <c r="C17" s="276"/>
      <c r="D17" s="280"/>
    </row>
    <row r="18" spans="1:7" x14ac:dyDescent="0.2">
      <c r="A18" s="214" t="s">
        <v>76</v>
      </c>
      <c r="B18" s="216"/>
      <c r="C18" s="5"/>
      <c r="D18" s="186"/>
    </row>
    <row r="19" spans="1:7" ht="15.75" customHeight="1" x14ac:dyDescent="0.2">
      <c r="A19" s="11" t="s">
        <v>31</v>
      </c>
      <c r="B19" s="122" t="s">
        <v>399</v>
      </c>
      <c r="C19" s="276"/>
      <c r="D19" s="280"/>
    </row>
    <row r="20" spans="1:7" x14ac:dyDescent="0.2">
      <c r="A20" s="16" t="s">
        <v>35</v>
      </c>
      <c r="B20" s="122">
        <v>2</v>
      </c>
      <c r="C20" s="276"/>
      <c r="D20" s="280"/>
    </row>
    <row r="21" spans="1:7" x14ac:dyDescent="0.2">
      <c r="A21" s="16" t="s">
        <v>32</v>
      </c>
      <c r="B21" s="118" t="s">
        <v>400</v>
      </c>
      <c r="C21" s="5"/>
      <c r="D21" s="186"/>
    </row>
    <row r="22" spans="1:7" x14ac:dyDescent="0.2">
      <c r="A22" s="16" t="s">
        <v>33</v>
      </c>
      <c r="B22" s="118" t="s">
        <v>401</v>
      </c>
      <c r="C22" s="5"/>
      <c r="D22" s="186"/>
    </row>
    <row r="23" spans="1:7" x14ac:dyDescent="0.2">
      <c r="A23" s="11" t="s">
        <v>72</v>
      </c>
      <c r="B23" s="122" t="s">
        <v>131</v>
      </c>
      <c r="C23" s="5"/>
      <c r="D23" s="186"/>
    </row>
    <row r="24" spans="1:7" ht="63" x14ac:dyDescent="0.2">
      <c r="A24" s="11" t="s">
        <v>70</v>
      </c>
      <c r="B24" s="129" t="s">
        <v>171</v>
      </c>
      <c r="C24" s="5"/>
      <c r="D24" s="186"/>
    </row>
    <row r="25" spans="1:7" ht="31.5" x14ac:dyDescent="0.2">
      <c r="A25" s="214" t="s">
        <v>91</v>
      </c>
      <c r="B25" s="216"/>
      <c r="C25" s="5"/>
      <c r="D25" s="186"/>
    </row>
    <row r="26" spans="1:7" ht="17.25" customHeight="1" x14ac:dyDescent="0.2">
      <c r="A26" s="218" t="s">
        <v>94</v>
      </c>
      <c r="B26" s="189">
        <f>184632+237322</f>
        <v>421954</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x14ac:dyDescent="0.2">
      <c r="A33" s="283" t="s">
        <v>58</v>
      </c>
      <c r="B33" s="320"/>
      <c r="C33" s="135" t="s">
        <v>576</v>
      </c>
      <c r="D33" s="31"/>
    </row>
    <row r="34" spans="1:4" x14ac:dyDescent="0.2">
      <c r="A34" s="313" t="s">
        <v>37</v>
      </c>
      <c r="B34" s="314"/>
      <c r="C34" s="11" t="s">
        <v>570</v>
      </c>
      <c r="D34" s="31"/>
    </row>
    <row r="35" spans="1:4" x14ac:dyDescent="0.2">
      <c r="A35" s="313" t="s">
        <v>38</v>
      </c>
      <c r="B35" s="314"/>
      <c r="C35" s="11" t="s">
        <v>19</v>
      </c>
      <c r="D35" s="31"/>
    </row>
    <row r="36" spans="1:4" ht="15.75" customHeight="1" x14ac:dyDescent="0.2">
      <c r="A36" s="315" t="s">
        <v>61</v>
      </c>
      <c r="B36" s="316"/>
      <c r="C36" s="11"/>
      <c r="D36" s="31"/>
    </row>
    <row r="37" spans="1:4" x14ac:dyDescent="0.2">
      <c r="A37" s="283" t="s">
        <v>43</v>
      </c>
      <c r="B37" s="284"/>
      <c r="C37" s="227">
        <v>22663.5</v>
      </c>
      <c r="D37" s="31"/>
    </row>
    <row r="38" spans="1:4" x14ac:dyDescent="0.2">
      <c r="A38" s="283" t="s">
        <v>39</v>
      </c>
      <c r="B38" s="284"/>
      <c r="C38" s="11" t="s">
        <v>571</v>
      </c>
      <c r="D38" s="31"/>
    </row>
    <row r="39" spans="1:4" x14ac:dyDescent="0.2">
      <c r="A39" s="283" t="s">
        <v>44</v>
      </c>
      <c r="B39" s="284"/>
      <c r="C39" s="227">
        <v>23246.75</v>
      </c>
      <c r="D39" s="31"/>
    </row>
    <row r="40" spans="1:4" x14ac:dyDescent="0.2">
      <c r="A40" s="283" t="s">
        <v>40</v>
      </c>
      <c r="B40" s="284"/>
      <c r="C40" s="228">
        <v>24409</v>
      </c>
      <c r="D40" s="31"/>
    </row>
    <row r="41" spans="1:4" x14ac:dyDescent="0.2">
      <c r="A41" s="283" t="s">
        <v>41</v>
      </c>
      <c r="B41" s="284"/>
      <c r="C41" s="228">
        <v>24000</v>
      </c>
      <c r="D41" s="31"/>
    </row>
    <row r="42" spans="1:4" ht="15.75" customHeight="1" x14ac:dyDescent="0.2">
      <c r="A42" s="315" t="s">
        <v>42</v>
      </c>
      <c r="B42" s="316"/>
      <c r="C42" s="11"/>
      <c r="D42" s="31"/>
    </row>
    <row r="43" spans="1:4" ht="31.5" customHeight="1" x14ac:dyDescent="0.2">
      <c r="A43" s="265" t="s">
        <v>95</v>
      </c>
      <c r="B43" s="266"/>
      <c r="C43" s="11"/>
      <c r="D43" s="167" t="s">
        <v>84</v>
      </c>
    </row>
    <row r="44" spans="1:4" ht="34.5" customHeight="1" x14ac:dyDescent="0.2">
      <c r="A44" s="265" t="s">
        <v>22</v>
      </c>
      <c r="B44" s="266"/>
      <c r="C44" s="11" t="s">
        <v>373</v>
      </c>
      <c r="D44" s="32"/>
    </row>
    <row r="45" spans="1:4" ht="30" x14ac:dyDescent="0.2">
      <c r="A45" s="265" t="s">
        <v>21</v>
      </c>
      <c r="B45" s="266"/>
      <c r="C45" s="210" t="s">
        <v>572</v>
      </c>
      <c r="D45" s="32"/>
    </row>
    <row r="46" spans="1:4" ht="18" customHeight="1" x14ac:dyDescent="0.2">
      <c r="A46" s="265" t="s">
        <v>96</v>
      </c>
      <c r="B46" s="266"/>
      <c r="C46" s="209" t="s">
        <v>573</v>
      </c>
      <c r="D46" s="32"/>
    </row>
    <row r="47" spans="1:4" ht="34.5" customHeight="1" x14ac:dyDescent="0.2">
      <c r="A47" s="265" t="s">
        <v>23</v>
      </c>
      <c r="B47" s="266"/>
      <c r="C47" s="11" t="s">
        <v>574</v>
      </c>
      <c r="D47" s="32"/>
    </row>
    <row r="48" spans="1:4" ht="34.5" customHeight="1" x14ac:dyDescent="0.2">
      <c r="A48" s="265" t="s">
        <v>24</v>
      </c>
      <c r="B48" s="266"/>
      <c r="C48" s="11" t="s">
        <v>575</v>
      </c>
      <c r="D48" s="32"/>
    </row>
    <row r="49" spans="1:4" ht="31.5" customHeight="1" x14ac:dyDescent="0.2">
      <c r="A49" s="265" t="s">
        <v>29</v>
      </c>
      <c r="B49" s="266"/>
      <c r="C49" s="11" t="s">
        <v>84</v>
      </c>
      <c r="D49" s="32"/>
    </row>
    <row r="50" spans="1:4" ht="66" customHeight="1" x14ac:dyDescent="0.2">
      <c r="A50" s="265" t="s">
        <v>97</v>
      </c>
      <c r="B50" s="266"/>
      <c r="C50" s="210" t="s">
        <v>679</v>
      </c>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1.5" customHeight="1" x14ac:dyDescent="0.2">
      <c r="A54" s="11" t="s">
        <v>7</v>
      </c>
      <c r="B54" s="300" t="s">
        <v>543</v>
      </c>
      <c r="C54" s="301"/>
      <c r="D54" s="302"/>
    </row>
    <row r="55" spans="1:4" x14ac:dyDescent="0.2">
      <c r="A55" s="11" t="s">
        <v>8</v>
      </c>
      <c r="B55" s="300" t="s">
        <v>389</v>
      </c>
      <c r="C55" s="301"/>
      <c r="D55" s="302"/>
    </row>
    <row r="56" spans="1:4" x14ac:dyDescent="0.2">
      <c r="A56" s="11" t="s">
        <v>9</v>
      </c>
      <c r="B56" s="300" t="s">
        <v>568</v>
      </c>
      <c r="C56" s="301"/>
      <c r="D56" s="302"/>
    </row>
    <row r="57" spans="1:4" ht="32.25" customHeight="1" x14ac:dyDescent="0.2">
      <c r="A57" s="11" t="s">
        <v>81</v>
      </c>
      <c r="B57" s="300" t="s">
        <v>451</v>
      </c>
      <c r="C57" s="301"/>
      <c r="D57" s="302"/>
    </row>
    <row r="58" spans="1:4" x14ac:dyDescent="0.2">
      <c r="A58" s="11" t="s">
        <v>59</v>
      </c>
      <c r="B58" s="300" t="s">
        <v>596</v>
      </c>
      <c r="C58" s="301"/>
      <c r="D58" s="302"/>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17" customFormat="1" ht="47.25" x14ac:dyDescent="0.2">
      <c r="A63" s="122" t="s">
        <v>307</v>
      </c>
      <c r="B63" s="119" t="s">
        <v>318</v>
      </c>
      <c r="C63" s="122" t="s">
        <v>322</v>
      </c>
      <c r="D63" s="122"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9" t="s">
        <v>154</v>
      </c>
      <c r="B69" s="185"/>
      <c r="C69" s="185"/>
      <c r="D69" s="186"/>
    </row>
    <row r="70" spans="1:4" ht="21" customHeight="1" x14ac:dyDescent="0.2">
      <c r="A70" s="9"/>
      <c r="B70" s="185"/>
      <c r="C70" s="185"/>
      <c r="D70" s="186"/>
    </row>
    <row r="71" spans="1:4" ht="21" customHeight="1" x14ac:dyDescent="0.2">
      <c r="A71" s="9"/>
      <c r="B71" s="185"/>
      <c r="C71" s="185"/>
      <c r="D71" s="186"/>
    </row>
    <row r="72" spans="1:4" x14ac:dyDescent="0.2">
      <c r="A72" s="9"/>
      <c r="B72" s="185"/>
      <c r="C72" s="185"/>
      <c r="D72" s="186"/>
    </row>
    <row r="73" spans="1:4" x14ac:dyDescent="0.2">
      <c r="A73" s="5"/>
      <c r="B73" s="5"/>
      <c r="C73" s="5"/>
      <c r="D73" s="186"/>
    </row>
    <row r="74" spans="1:4" x14ac:dyDescent="0.2">
      <c r="A74" s="10"/>
      <c r="B74" s="10"/>
      <c r="C74" s="10"/>
      <c r="D74" s="221"/>
    </row>
  </sheetData>
  <mergeCells count="40">
    <mergeCell ref="B58:D58"/>
    <mergeCell ref="A61:D61"/>
    <mergeCell ref="A67:D67"/>
    <mergeCell ref="B55:D55"/>
    <mergeCell ref="A53:D53"/>
    <mergeCell ref="B54:D54"/>
    <mergeCell ref="B56:D56"/>
    <mergeCell ref="B57:D57"/>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 ref="A45:B45"/>
    <mergeCell ref="A44:B44"/>
    <mergeCell ref="A43:B43"/>
    <mergeCell ref="A42:B42"/>
    <mergeCell ref="A50:B50"/>
    <mergeCell ref="A49:B49"/>
    <mergeCell ref="A48:B48"/>
    <mergeCell ref="A47:B47"/>
    <mergeCell ref="A46:B46"/>
  </mergeCells>
  <conditionalFormatting sqref="C33">
    <cfRule type="expression" dxfId="12" priority="1">
      <formula>$A33="O"</formula>
    </cfRule>
    <cfRule type="expression" dxfId="11" priority="2">
      <formula>$A33="S"</formula>
    </cfRule>
    <cfRule type="expression" dxfId="10" priority="3">
      <formula>$A33="G"</formula>
    </cfRule>
  </conditionalFormatting>
  <pageMargins left="0.7" right="0.7" top="0.75" bottom="0.75" header="0.3" footer="0.3"/>
  <pageSetup scale="48" fitToHeight="0"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zoomScaleNormal="100" workbookViewId="0">
      <selection sqref="A1:XFD2"/>
    </sheetView>
  </sheetViews>
  <sheetFormatPr defaultColWidth="9.140625" defaultRowHeight="15.75" x14ac:dyDescent="0.2"/>
  <cols>
    <col min="1" max="1" width="54.7109375" style="106" customWidth="1"/>
    <col min="2" max="2" width="48.42578125" style="106" customWidth="1"/>
    <col min="3"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8.25" customHeight="1" x14ac:dyDescent="0.2">
      <c r="A9" s="11" t="s">
        <v>90</v>
      </c>
      <c r="B9" s="61" t="s">
        <v>307</v>
      </c>
      <c r="C9" s="276"/>
      <c r="D9" s="280"/>
    </row>
    <row r="10" spans="1:4" ht="39.75" customHeight="1" x14ac:dyDescent="0.2">
      <c r="A10" s="11" t="s">
        <v>64</v>
      </c>
      <c r="B10" s="42" t="s">
        <v>206</v>
      </c>
      <c r="C10" s="276"/>
      <c r="D10" s="280"/>
    </row>
    <row r="11" spans="1:4" ht="25.5" customHeight="1" x14ac:dyDescent="0.2">
      <c r="A11" s="11" t="s">
        <v>89</v>
      </c>
      <c r="B11" s="63" t="s">
        <v>588</v>
      </c>
      <c r="C11" s="276"/>
      <c r="D11" s="280"/>
    </row>
    <row r="12" spans="1:4" x14ac:dyDescent="0.2">
      <c r="A12" s="10" t="s">
        <v>62</v>
      </c>
      <c r="B12" s="63"/>
      <c r="C12" s="5"/>
      <c r="D12" s="186"/>
    </row>
    <row r="13" spans="1:4" ht="25.5" x14ac:dyDescent="0.2">
      <c r="A13" s="11" t="s">
        <v>86</v>
      </c>
      <c r="B13" s="63" t="s">
        <v>581</v>
      </c>
      <c r="C13" s="276"/>
      <c r="D13" s="280"/>
    </row>
    <row r="14" spans="1:4" ht="39" customHeight="1" x14ac:dyDescent="0.2">
      <c r="A14" s="11" t="s">
        <v>65</v>
      </c>
      <c r="B14" s="42" t="s">
        <v>206</v>
      </c>
      <c r="C14" s="276"/>
      <c r="D14" s="280"/>
    </row>
    <row r="15" spans="1:4" ht="76.5" x14ac:dyDescent="0.2">
      <c r="A15" s="11" t="s">
        <v>34</v>
      </c>
      <c r="B15" s="50" t="s">
        <v>278</v>
      </c>
      <c r="C15" s="276"/>
      <c r="D15" s="280"/>
    </row>
    <row r="16" spans="1:4" x14ac:dyDescent="0.2">
      <c r="A16" s="10" t="s">
        <v>63</v>
      </c>
      <c r="B16" s="109"/>
      <c r="C16" s="144"/>
      <c r="D16" s="186"/>
    </row>
    <row r="17" spans="1:7" ht="34.5" customHeight="1" x14ac:dyDescent="0.2">
      <c r="A17" s="11" t="s">
        <v>77</v>
      </c>
      <c r="B17" s="61" t="s">
        <v>177</v>
      </c>
      <c r="C17" s="276"/>
      <c r="D17" s="280"/>
    </row>
    <row r="18" spans="1:7" x14ac:dyDescent="0.2">
      <c r="A18" s="214" t="s">
        <v>76</v>
      </c>
      <c r="B18" s="197"/>
      <c r="C18" s="5"/>
      <c r="D18" s="186"/>
    </row>
    <row r="19" spans="1:7" ht="15.75" customHeight="1" x14ac:dyDescent="0.2">
      <c r="A19" s="11" t="s">
        <v>31</v>
      </c>
      <c r="B19" s="49" t="s">
        <v>399</v>
      </c>
      <c r="C19" s="276"/>
      <c r="D19" s="280"/>
    </row>
    <row r="20" spans="1:7" x14ac:dyDescent="0.2">
      <c r="A20" s="16" t="s">
        <v>35</v>
      </c>
      <c r="B20" s="49">
        <v>2</v>
      </c>
      <c r="C20" s="276"/>
      <c r="D20" s="280"/>
    </row>
    <row r="21" spans="1:7" x14ac:dyDescent="0.2">
      <c r="A21" s="16" t="s">
        <v>32</v>
      </c>
      <c r="B21" s="50" t="s">
        <v>400</v>
      </c>
      <c r="C21" s="5"/>
      <c r="D21" s="186"/>
    </row>
    <row r="22" spans="1:7" x14ac:dyDescent="0.2">
      <c r="A22" s="16" t="s">
        <v>33</v>
      </c>
      <c r="B22" s="50" t="s">
        <v>401</v>
      </c>
      <c r="C22" s="5"/>
      <c r="D22" s="186"/>
    </row>
    <row r="23" spans="1:7" x14ac:dyDescent="0.2">
      <c r="A23" s="11" t="s">
        <v>72</v>
      </c>
      <c r="B23" s="49" t="s">
        <v>131</v>
      </c>
      <c r="C23" s="5"/>
      <c r="D23" s="186"/>
    </row>
    <row r="24" spans="1:7" ht="63.75" x14ac:dyDescent="0.2">
      <c r="A24" s="11" t="s">
        <v>70</v>
      </c>
      <c r="B24" s="71" t="s">
        <v>171</v>
      </c>
      <c r="C24" s="5"/>
      <c r="D24" s="186"/>
    </row>
    <row r="25" spans="1:7" ht="31.5" x14ac:dyDescent="0.2">
      <c r="A25" s="214" t="s">
        <v>91</v>
      </c>
      <c r="B25" s="197"/>
      <c r="C25" s="5"/>
      <c r="D25" s="186"/>
    </row>
    <row r="26" spans="1:7" ht="17.25" customHeight="1" x14ac:dyDescent="0.2">
      <c r="A26" s="218" t="s">
        <v>94</v>
      </c>
      <c r="B26" s="189">
        <f>184632+237322</f>
        <v>421954</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31.5" x14ac:dyDescent="0.2">
      <c r="A33" s="283" t="s">
        <v>58</v>
      </c>
      <c r="B33" s="284"/>
      <c r="C33" s="127" t="s">
        <v>581</v>
      </c>
      <c r="D33" s="31"/>
    </row>
    <row r="34" spans="1:4" x14ac:dyDescent="0.2">
      <c r="A34" s="313" t="s">
        <v>37</v>
      </c>
      <c r="B34" s="314"/>
      <c r="C34" s="122" t="s">
        <v>579</v>
      </c>
      <c r="D34" s="31"/>
    </row>
    <row r="35" spans="1:4" x14ac:dyDescent="0.2">
      <c r="A35" s="313" t="s">
        <v>38</v>
      </c>
      <c r="B35" s="314"/>
      <c r="C35" s="122" t="s">
        <v>19</v>
      </c>
      <c r="D35" s="31"/>
    </row>
    <row r="36" spans="1:4" ht="15.75" customHeight="1" x14ac:dyDescent="0.2">
      <c r="A36" s="315" t="s">
        <v>61</v>
      </c>
      <c r="B36" s="316"/>
      <c r="C36" s="122"/>
      <c r="D36" s="31"/>
    </row>
    <row r="37" spans="1:4" x14ac:dyDescent="0.2">
      <c r="A37" s="283" t="s">
        <v>43</v>
      </c>
      <c r="B37" s="284"/>
      <c r="C37" s="122">
        <v>43</v>
      </c>
      <c r="D37" s="31"/>
    </row>
    <row r="38" spans="1:4" x14ac:dyDescent="0.2">
      <c r="A38" s="283" t="s">
        <v>39</v>
      </c>
      <c r="B38" s="284"/>
      <c r="C38" s="122" t="s">
        <v>580</v>
      </c>
      <c r="D38" s="31"/>
    </row>
    <row r="39" spans="1:4" x14ac:dyDescent="0.2">
      <c r="A39" s="283" t="s">
        <v>44</v>
      </c>
      <c r="B39" s="284"/>
      <c r="C39" s="122">
        <v>52</v>
      </c>
      <c r="D39" s="31"/>
    </row>
    <row r="40" spans="1:4" x14ac:dyDescent="0.2">
      <c r="A40" s="283" t="s">
        <v>40</v>
      </c>
      <c r="B40" s="284"/>
      <c r="C40" s="122">
        <v>58</v>
      </c>
      <c r="D40" s="31"/>
    </row>
    <row r="41" spans="1:4" x14ac:dyDescent="0.2">
      <c r="A41" s="283" t="s">
        <v>41</v>
      </c>
      <c r="B41" s="284"/>
      <c r="C41" s="122">
        <v>58</v>
      </c>
      <c r="D41" s="31"/>
    </row>
    <row r="42" spans="1:4" ht="15.75" customHeight="1" x14ac:dyDescent="0.2">
      <c r="A42" s="315" t="s">
        <v>42</v>
      </c>
      <c r="B42" s="316"/>
      <c r="C42" s="122"/>
      <c r="D42" s="31"/>
    </row>
    <row r="43" spans="1:4" ht="31.5" customHeight="1" x14ac:dyDescent="0.2">
      <c r="A43" s="265" t="s">
        <v>95</v>
      </c>
      <c r="B43" s="266"/>
      <c r="C43" s="122"/>
      <c r="D43" s="167" t="s">
        <v>84</v>
      </c>
    </row>
    <row r="44" spans="1:4" ht="34.5" customHeight="1" x14ac:dyDescent="0.2">
      <c r="A44" s="265" t="s">
        <v>22</v>
      </c>
      <c r="B44" s="266"/>
      <c r="C44" s="122" t="s">
        <v>373</v>
      </c>
      <c r="D44" s="32"/>
    </row>
    <row r="45" spans="1:4" ht="31.5" x14ac:dyDescent="0.2">
      <c r="A45" s="265" t="s">
        <v>21</v>
      </c>
      <c r="B45" s="266"/>
      <c r="C45" s="126" t="s">
        <v>582</v>
      </c>
      <c r="D45" s="32"/>
    </row>
    <row r="46" spans="1:4" ht="18" customHeight="1" x14ac:dyDescent="0.2">
      <c r="A46" s="265" t="s">
        <v>96</v>
      </c>
      <c r="B46" s="266"/>
      <c r="C46" s="234" t="s">
        <v>583</v>
      </c>
      <c r="D46" s="32"/>
    </row>
    <row r="47" spans="1:4" ht="36" customHeight="1" x14ac:dyDescent="0.2">
      <c r="A47" s="265" t="s">
        <v>23</v>
      </c>
      <c r="B47" s="266"/>
      <c r="C47" s="122" t="s">
        <v>584</v>
      </c>
      <c r="D47" s="32"/>
    </row>
    <row r="48" spans="1:4" ht="34.5" customHeight="1" x14ac:dyDescent="0.2">
      <c r="A48" s="265" t="s">
        <v>24</v>
      </c>
      <c r="B48" s="266"/>
      <c r="C48" s="122"/>
      <c r="D48" s="32"/>
    </row>
    <row r="49" spans="1:4" ht="31.5" customHeight="1" x14ac:dyDescent="0.2">
      <c r="A49" s="265" t="s">
        <v>29</v>
      </c>
      <c r="B49" s="266"/>
      <c r="C49" s="122" t="s">
        <v>585</v>
      </c>
      <c r="D49" s="32"/>
    </row>
    <row r="50" spans="1:4" ht="51" customHeight="1" x14ac:dyDescent="0.2">
      <c r="A50" s="265" t="s">
        <v>97</v>
      </c>
      <c r="B50" s="266"/>
      <c r="C50" s="126" t="s">
        <v>586</v>
      </c>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29.25" customHeight="1" x14ac:dyDescent="0.2">
      <c r="A54" s="11" t="s">
        <v>7</v>
      </c>
      <c r="B54" s="300" t="s">
        <v>543</v>
      </c>
      <c r="C54" s="301"/>
      <c r="D54" s="302"/>
    </row>
    <row r="55" spans="1:4" x14ac:dyDescent="0.2">
      <c r="A55" s="11" t="s">
        <v>8</v>
      </c>
      <c r="B55" s="300" t="s">
        <v>389</v>
      </c>
      <c r="C55" s="301"/>
      <c r="D55" s="302"/>
    </row>
    <row r="56" spans="1:4" x14ac:dyDescent="0.2">
      <c r="A56" s="11" t="s">
        <v>9</v>
      </c>
      <c r="B56" s="300" t="s">
        <v>568</v>
      </c>
      <c r="C56" s="301"/>
      <c r="D56" s="302"/>
    </row>
    <row r="57" spans="1:4" ht="30.75" customHeight="1" x14ac:dyDescent="0.2">
      <c r="A57" s="11" t="s">
        <v>81</v>
      </c>
      <c r="B57" s="300" t="s">
        <v>451</v>
      </c>
      <c r="C57" s="301"/>
      <c r="D57" s="302"/>
    </row>
    <row r="58" spans="1:4" x14ac:dyDescent="0.2">
      <c r="A58" s="11" t="s">
        <v>59</v>
      </c>
      <c r="B58" s="300" t="s">
        <v>596</v>
      </c>
      <c r="C58" s="301"/>
      <c r="D58" s="302"/>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ht="47.25" x14ac:dyDescent="0.2">
      <c r="A63" s="119" t="s">
        <v>307</v>
      </c>
      <c r="B63" s="122" t="s">
        <v>318</v>
      </c>
      <c r="C63" s="122" t="s">
        <v>322</v>
      </c>
      <c r="D63" s="122" t="s">
        <v>446</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9" t="s">
        <v>597</v>
      </c>
      <c r="B69" s="185"/>
      <c r="C69" s="185"/>
      <c r="D69" s="186"/>
    </row>
    <row r="70" spans="1:4" ht="21" customHeight="1" x14ac:dyDescent="0.2">
      <c r="A70" s="9"/>
      <c r="B70" s="185"/>
      <c r="C70" s="185"/>
      <c r="D70" s="186"/>
    </row>
    <row r="71" spans="1:4" ht="21" customHeight="1" x14ac:dyDescent="0.2">
      <c r="A71" s="9"/>
      <c r="B71" s="185"/>
      <c r="C71" s="185"/>
      <c r="D71" s="186"/>
    </row>
    <row r="72" spans="1:4" x14ac:dyDescent="0.2">
      <c r="A72" s="9"/>
      <c r="B72" s="185"/>
      <c r="C72" s="185"/>
      <c r="D72" s="186"/>
    </row>
    <row r="73" spans="1:4" x14ac:dyDescent="0.2">
      <c r="A73" s="5"/>
      <c r="B73" s="5"/>
      <c r="C73" s="5"/>
      <c r="D73" s="186"/>
    </row>
    <row r="74" spans="1:4" x14ac:dyDescent="0.2">
      <c r="A74" s="10"/>
      <c r="B74" s="10"/>
      <c r="C74" s="10"/>
      <c r="D74" s="221"/>
    </row>
    <row r="75" spans="1:4" x14ac:dyDescent="0.2">
      <c r="A75" s="5"/>
      <c r="B75" s="5"/>
      <c r="C75" s="5"/>
      <c r="D75" s="186"/>
    </row>
    <row r="76" spans="1:4" x14ac:dyDescent="0.2">
      <c r="A76" s="5"/>
      <c r="B76" s="5"/>
      <c r="C76" s="5"/>
      <c r="D76" s="186"/>
    </row>
    <row r="77" spans="1:4" x14ac:dyDescent="0.2">
      <c r="A77" s="5"/>
      <c r="B77" s="5"/>
      <c r="C77" s="5"/>
      <c r="D77"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52" fitToHeight="0"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C69:C72</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zoomScaleNormal="100" workbookViewId="0">
      <selection activeCell="A5" sqref="A5:D5"/>
    </sheetView>
  </sheetViews>
  <sheetFormatPr defaultColWidth="9.140625" defaultRowHeight="15.75" x14ac:dyDescent="0.2"/>
  <cols>
    <col min="1" max="1" width="54.7109375" style="106" customWidth="1"/>
    <col min="2" max="2" width="48.42578125" style="106" customWidth="1"/>
    <col min="3"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61" t="s">
        <v>308</v>
      </c>
      <c r="C9" s="276"/>
      <c r="D9" s="280"/>
    </row>
    <row r="10" spans="1:4" ht="41.25" customHeight="1" x14ac:dyDescent="0.2">
      <c r="A10" s="11" t="s">
        <v>64</v>
      </c>
      <c r="B10" s="70" t="s">
        <v>206</v>
      </c>
      <c r="C10" s="276"/>
      <c r="D10" s="280"/>
    </row>
    <row r="11" spans="1:4" ht="40.5" customHeight="1" x14ac:dyDescent="0.2">
      <c r="A11" s="11" t="s">
        <v>89</v>
      </c>
      <c r="B11" s="63" t="s">
        <v>406</v>
      </c>
      <c r="C11" s="276"/>
      <c r="D11" s="280"/>
    </row>
    <row r="12" spans="1:4" x14ac:dyDescent="0.2">
      <c r="A12" s="10" t="s">
        <v>62</v>
      </c>
      <c r="B12" s="63"/>
      <c r="C12" s="5"/>
      <c r="D12" s="186"/>
    </row>
    <row r="13" spans="1:4" ht="26.25" thickBot="1" x14ac:dyDescent="0.25">
      <c r="A13" s="11" t="s">
        <v>86</v>
      </c>
      <c r="B13" s="65" t="s">
        <v>407</v>
      </c>
      <c r="C13" s="276"/>
      <c r="D13" s="280"/>
    </row>
    <row r="14" spans="1:4" ht="39.75" customHeight="1" x14ac:dyDescent="0.2">
      <c r="A14" s="11" t="s">
        <v>65</v>
      </c>
      <c r="B14" s="70" t="s">
        <v>206</v>
      </c>
      <c r="C14" s="276"/>
      <c r="D14" s="280"/>
    </row>
    <row r="15" spans="1:4" ht="102" x14ac:dyDescent="0.2">
      <c r="A15" s="11" t="s">
        <v>34</v>
      </c>
      <c r="B15" s="61" t="s">
        <v>237</v>
      </c>
      <c r="C15" s="276"/>
      <c r="D15" s="280"/>
    </row>
    <row r="16" spans="1:4" x14ac:dyDescent="0.2">
      <c r="A16" s="10" t="s">
        <v>63</v>
      </c>
      <c r="B16" s="109"/>
      <c r="C16" s="144"/>
      <c r="D16" s="186"/>
    </row>
    <row r="17" spans="1:7" ht="34.5" customHeight="1" x14ac:dyDescent="0.2">
      <c r="A17" s="11" t="s">
        <v>77</v>
      </c>
      <c r="B17" s="61" t="s">
        <v>177</v>
      </c>
      <c r="C17" s="276"/>
      <c r="D17" s="280"/>
    </row>
    <row r="18" spans="1:7" x14ac:dyDescent="0.2">
      <c r="A18" s="214" t="s">
        <v>76</v>
      </c>
      <c r="B18" s="197"/>
      <c r="C18" s="5"/>
      <c r="D18" s="186"/>
    </row>
    <row r="19" spans="1:7" ht="15.75" customHeight="1" x14ac:dyDescent="0.2">
      <c r="A19" s="11" t="s">
        <v>31</v>
      </c>
      <c r="B19" s="49" t="s">
        <v>139</v>
      </c>
      <c r="C19" s="276"/>
      <c r="D19" s="280"/>
    </row>
    <row r="20" spans="1:7" x14ac:dyDescent="0.2">
      <c r="A20" s="16" t="s">
        <v>35</v>
      </c>
      <c r="B20" s="49">
        <v>6</v>
      </c>
      <c r="C20" s="276"/>
      <c r="D20" s="280"/>
    </row>
    <row r="21" spans="1:7" x14ac:dyDescent="0.2">
      <c r="A21" s="16" t="s">
        <v>32</v>
      </c>
      <c r="B21" s="49" t="s">
        <v>402</v>
      </c>
      <c r="C21" s="5"/>
      <c r="D21" s="186"/>
    </row>
    <row r="22" spans="1:7" x14ac:dyDescent="0.2">
      <c r="A22" s="16" t="s">
        <v>33</v>
      </c>
      <c r="B22" s="50" t="s">
        <v>404</v>
      </c>
      <c r="C22" s="5"/>
      <c r="D22" s="186"/>
    </row>
    <row r="23" spans="1:7" x14ac:dyDescent="0.2">
      <c r="A23" s="11" t="s">
        <v>72</v>
      </c>
      <c r="B23" s="49" t="s">
        <v>403</v>
      </c>
      <c r="C23" s="5"/>
      <c r="D23" s="186"/>
    </row>
    <row r="24" spans="1:7" ht="51.75" thickBot="1" x14ac:dyDescent="0.25">
      <c r="A24" s="11" t="s">
        <v>70</v>
      </c>
      <c r="B24" s="74" t="s">
        <v>168</v>
      </c>
      <c r="C24" s="5"/>
      <c r="D24" s="186"/>
    </row>
    <row r="25" spans="1:7" ht="31.5" x14ac:dyDescent="0.2">
      <c r="A25" s="214" t="s">
        <v>91</v>
      </c>
      <c r="B25" s="197"/>
      <c r="C25" s="5"/>
      <c r="D25" s="186"/>
    </row>
    <row r="26" spans="1:7" ht="17.25" customHeight="1" x14ac:dyDescent="0.2">
      <c r="A26" s="218" t="s">
        <v>94</v>
      </c>
      <c r="B26" s="189">
        <f>184632+533993</f>
        <v>718625</v>
      </c>
      <c r="C26" s="276"/>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26.25" thickBot="1" x14ac:dyDescent="0.25">
      <c r="A33" s="283" t="s">
        <v>58</v>
      </c>
      <c r="B33" s="284"/>
      <c r="C33" s="65" t="s">
        <v>407</v>
      </c>
      <c r="D33" s="31"/>
    </row>
    <row r="34" spans="1:4" x14ac:dyDescent="0.2">
      <c r="A34" s="313" t="s">
        <v>37</v>
      </c>
      <c r="B34" s="314"/>
      <c r="C34" s="11" t="s">
        <v>563</v>
      </c>
      <c r="D34" s="31"/>
    </row>
    <row r="35" spans="1:4" x14ac:dyDescent="0.2">
      <c r="A35" s="313" t="s">
        <v>38</v>
      </c>
      <c r="B35" s="314"/>
      <c r="C35" s="11" t="s">
        <v>19</v>
      </c>
      <c r="D35" s="31"/>
    </row>
    <row r="36" spans="1:4" ht="15.75" customHeight="1" x14ac:dyDescent="0.2">
      <c r="A36" s="315" t="s">
        <v>61</v>
      </c>
      <c r="B36" s="316"/>
      <c r="C36" s="11"/>
      <c r="D36" s="31"/>
    </row>
    <row r="37" spans="1:4" x14ac:dyDescent="0.2">
      <c r="A37" s="283" t="s">
        <v>43</v>
      </c>
      <c r="B37" s="284"/>
      <c r="C37" s="11" t="s">
        <v>562</v>
      </c>
      <c r="D37" s="31"/>
    </row>
    <row r="38" spans="1:4" x14ac:dyDescent="0.2">
      <c r="A38" s="283" t="s">
        <v>39</v>
      </c>
      <c r="B38" s="284"/>
      <c r="C38" s="11" t="s">
        <v>562</v>
      </c>
      <c r="D38" s="31"/>
    </row>
    <row r="39" spans="1:4" x14ac:dyDescent="0.2">
      <c r="A39" s="283" t="s">
        <v>44</v>
      </c>
      <c r="B39" s="284"/>
      <c r="C39" s="11" t="s">
        <v>561</v>
      </c>
      <c r="D39" s="31"/>
    </row>
    <row r="40" spans="1:4" x14ac:dyDescent="0.2">
      <c r="A40" s="283" t="s">
        <v>40</v>
      </c>
      <c r="B40" s="284"/>
      <c r="C40" s="11" t="s">
        <v>563</v>
      </c>
      <c r="D40" s="31"/>
    </row>
    <row r="41" spans="1:4" x14ac:dyDescent="0.2">
      <c r="A41" s="283" t="s">
        <v>41</v>
      </c>
      <c r="B41" s="284"/>
      <c r="C41" s="11" t="s">
        <v>563</v>
      </c>
      <c r="D41" s="31"/>
    </row>
    <row r="42" spans="1:4" ht="15.75" customHeight="1" x14ac:dyDescent="0.2">
      <c r="A42" s="315" t="s">
        <v>42</v>
      </c>
      <c r="B42" s="316"/>
      <c r="C42" s="11"/>
      <c r="D42" s="31"/>
    </row>
    <row r="43" spans="1:4" ht="31.5" customHeight="1" x14ac:dyDescent="0.2">
      <c r="A43" s="265" t="s">
        <v>95</v>
      </c>
      <c r="B43" s="266"/>
      <c r="C43" s="11"/>
      <c r="D43" s="167" t="s">
        <v>84</v>
      </c>
    </row>
    <row r="44" spans="1:4" ht="36.75" customHeight="1" x14ac:dyDescent="0.2">
      <c r="A44" s="265" t="s">
        <v>22</v>
      </c>
      <c r="B44" s="266"/>
      <c r="C44" s="11" t="s">
        <v>373</v>
      </c>
      <c r="D44" s="32"/>
    </row>
    <row r="45" spans="1:4" ht="45" x14ac:dyDescent="0.2">
      <c r="A45" s="265" t="s">
        <v>21</v>
      </c>
      <c r="B45" s="266"/>
      <c r="C45" s="210" t="s">
        <v>659</v>
      </c>
      <c r="D45" s="32"/>
    </row>
    <row r="46" spans="1:4" ht="18" customHeight="1" x14ac:dyDescent="0.2">
      <c r="A46" s="265" t="s">
        <v>96</v>
      </c>
      <c r="B46" s="266"/>
      <c r="C46" s="209" t="s">
        <v>564</v>
      </c>
      <c r="D46" s="32"/>
    </row>
    <row r="47" spans="1:4" ht="34.5" customHeight="1" x14ac:dyDescent="0.2">
      <c r="A47" s="265" t="s">
        <v>23</v>
      </c>
      <c r="B47" s="266"/>
      <c r="C47" s="11" t="s">
        <v>373</v>
      </c>
      <c r="D47" s="32"/>
    </row>
    <row r="48" spans="1:4" ht="51" customHeight="1" x14ac:dyDescent="0.2">
      <c r="A48" s="265" t="s">
        <v>24</v>
      </c>
      <c r="B48" s="266"/>
      <c r="C48" s="11" t="s">
        <v>565</v>
      </c>
      <c r="D48" s="32"/>
    </row>
    <row r="49" spans="1:4" ht="31.5" customHeight="1" x14ac:dyDescent="0.2">
      <c r="A49" s="265" t="s">
        <v>29</v>
      </c>
      <c r="B49" s="266"/>
      <c r="C49" s="11" t="s">
        <v>83</v>
      </c>
      <c r="D49" s="32"/>
    </row>
    <row r="50" spans="1:4" ht="51" customHeight="1" x14ac:dyDescent="0.2">
      <c r="A50" s="265" t="s">
        <v>97</v>
      </c>
      <c r="B50" s="266"/>
      <c r="C50" s="210"/>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0" customHeight="1" x14ac:dyDescent="0.2">
      <c r="A54" s="11" t="s">
        <v>7</v>
      </c>
      <c r="B54" s="300" t="s">
        <v>558</v>
      </c>
      <c r="C54" s="301"/>
      <c r="D54" s="302"/>
    </row>
    <row r="55" spans="1:4" x14ac:dyDescent="0.2">
      <c r="A55" s="11" t="s">
        <v>8</v>
      </c>
      <c r="B55" s="300" t="s">
        <v>389</v>
      </c>
      <c r="C55" s="301"/>
      <c r="D55" s="302"/>
    </row>
    <row r="56" spans="1:4" x14ac:dyDescent="0.2">
      <c r="A56" s="11" t="s">
        <v>9</v>
      </c>
      <c r="B56" s="300" t="s">
        <v>568</v>
      </c>
      <c r="C56" s="301"/>
      <c r="D56" s="302"/>
    </row>
    <row r="57" spans="1:4" ht="31.5" customHeight="1" x14ac:dyDescent="0.2">
      <c r="A57" s="11" t="s">
        <v>81</v>
      </c>
      <c r="B57" s="300" t="s">
        <v>451</v>
      </c>
      <c r="C57" s="301"/>
      <c r="D57" s="302"/>
    </row>
    <row r="58" spans="1:4" x14ac:dyDescent="0.2">
      <c r="A58" s="11" t="s">
        <v>59</v>
      </c>
      <c r="B58" s="300" t="s">
        <v>596</v>
      </c>
      <c r="C58" s="301"/>
      <c r="D58" s="302"/>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32" customFormat="1" ht="47.25" x14ac:dyDescent="0.2">
      <c r="A63" s="119" t="s">
        <v>308</v>
      </c>
      <c r="B63" s="11" t="s">
        <v>318</v>
      </c>
      <c r="C63" s="11" t="s">
        <v>322</v>
      </c>
      <c r="D63" s="11" t="s">
        <v>493</v>
      </c>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9" t="s">
        <v>154</v>
      </c>
      <c r="B69" s="185"/>
      <c r="C69" s="185"/>
      <c r="D69" s="186"/>
    </row>
    <row r="70" spans="1:4" ht="21" customHeight="1" x14ac:dyDescent="0.2">
      <c r="A70" s="9"/>
      <c r="B70" s="185"/>
      <c r="C70" s="185"/>
      <c r="D70" s="186"/>
    </row>
    <row r="71" spans="1:4" ht="21" customHeight="1" x14ac:dyDescent="0.2">
      <c r="A71" s="9"/>
      <c r="B71" s="185"/>
      <c r="C71" s="185"/>
      <c r="D71" s="186"/>
    </row>
    <row r="72" spans="1:4" x14ac:dyDescent="0.2">
      <c r="A72" s="9"/>
      <c r="B72" s="185"/>
      <c r="C72" s="185"/>
      <c r="D72" s="186"/>
    </row>
    <row r="73" spans="1:4" x14ac:dyDescent="0.2">
      <c r="A73" s="5"/>
      <c r="B73" s="5"/>
      <c r="C73" s="5"/>
      <c r="D73" s="186"/>
    </row>
    <row r="74" spans="1:4" x14ac:dyDescent="0.2">
      <c r="A74" s="10"/>
      <c r="B74" s="10"/>
      <c r="C74" s="10"/>
      <c r="D74" s="221"/>
    </row>
    <row r="75" spans="1:4" x14ac:dyDescent="0.2">
      <c r="A75" s="5"/>
      <c r="B75" s="5"/>
      <c r="C75" s="5"/>
      <c r="D75" s="186"/>
    </row>
    <row r="76" spans="1:4" x14ac:dyDescent="0.2">
      <c r="A76" s="5"/>
      <c r="B76" s="5"/>
      <c r="C76" s="5"/>
      <c r="D76" s="186"/>
    </row>
    <row r="77" spans="1:4" x14ac:dyDescent="0.2">
      <c r="A77" s="5"/>
      <c r="B77" s="5"/>
      <c r="C77" s="5"/>
      <c r="D77" s="186"/>
    </row>
    <row r="78" spans="1:4" x14ac:dyDescent="0.2">
      <c r="A78" s="5"/>
      <c r="B78" s="5"/>
      <c r="C78" s="5"/>
      <c r="D78"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conditionalFormatting sqref="B15">
    <cfRule type="expression" dxfId="9" priority="3">
      <formula>$A15="O"</formula>
    </cfRule>
    <cfRule type="expression" dxfId="8" priority="4">
      <formula>$A15="S"</formula>
    </cfRule>
    <cfRule type="expression" dxfId="7" priority="5">
      <formula>$A15="G"</formula>
    </cfRule>
  </conditionalFormatting>
  <conditionalFormatting sqref="B15">
    <cfRule type="expression" dxfId="6" priority="1" stopIfTrue="1">
      <formula>$A15="O"</formula>
    </cfRule>
    <cfRule type="expression" dxfId="5" priority="2" stopIfTrue="1">
      <formula>$A15="S"</formula>
    </cfRule>
  </conditionalFormatting>
  <pageMargins left="0.7" right="0.7" top="0.75" bottom="0.75" header="0.3" footer="0.3"/>
  <pageSetup scale="52" fitToHeight="0" orientation="landscape" r:id="rId1"/>
  <rowBreaks count="2" manualBreakCount="2">
    <brk id="28" max="16383" man="1"/>
    <brk id="56" max="6"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C69:C72</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zoomScaleNormal="100" workbookViewId="0">
      <selection sqref="A1:XFD1"/>
    </sheetView>
  </sheetViews>
  <sheetFormatPr defaultColWidth="9.140625" defaultRowHeight="15.75" x14ac:dyDescent="0.2"/>
  <cols>
    <col min="1" max="1" width="54.7109375" style="106" customWidth="1"/>
    <col min="2" max="2" width="50.7109375" style="106" customWidth="1"/>
    <col min="3" max="3" width="69.140625" style="106" customWidth="1"/>
    <col min="4" max="4" width="39.42578125" style="33" customWidth="1"/>
    <col min="5" max="16384" width="9.140625" style="106"/>
  </cols>
  <sheetData>
    <row r="1" spans="1:4" x14ac:dyDescent="0.2">
      <c r="A1" s="9" t="s">
        <v>0</v>
      </c>
      <c r="B1" s="235" t="s">
        <v>111</v>
      </c>
      <c r="C1" s="5"/>
      <c r="D1" s="186"/>
    </row>
    <row r="2" spans="1:4" x14ac:dyDescent="0.2">
      <c r="A2" s="9" t="s">
        <v>1</v>
      </c>
      <c r="B2" s="182">
        <v>42395</v>
      </c>
      <c r="C2" s="5"/>
      <c r="D2" s="186"/>
    </row>
    <row r="3" spans="1:4" x14ac:dyDescent="0.2">
      <c r="A3" s="9" t="s">
        <v>10</v>
      </c>
      <c r="B3" s="183" t="s">
        <v>85</v>
      </c>
      <c r="C3" s="5"/>
      <c r="D3" s="186"/>
    </row>
    <row r="4" spans="1:4" x14ac:dyDescent="0.2">
      <c r="A4" s="10"/>
      <c r="B4" s="32"/>
      <c r="C4" s="144"/>
      <c r="D4" s="186"/>
    </row>
    <row r="5" spans="1:4" ht="70.5" customHeight="1" x14ac:dyDescent="0.2">
      <c r="A5" s="310" t="s">
        <v>88</v>
      </c>
      <c r="B5" s="310"/>
      <c r="C5" s="310"/>
      <c r="D5" s="310"/>
    </row>
    <row r="6" spans="1:4" x14ac:dyDescent="0.2">
      <c r="A6" s="144"/>
      <c r="B6" s="144"/>
      <c r="C6" s="144"/>
      <c r="D6" s="32"/>
    </row>
    <row r="7" spans="1:4" x14ac:dyDescent="0.2">
      <c r="A7" s="144"/>
      <c r="B7" s="144"/>
      <c r="C7" s="5"/>
      <c r="D7" s="186"/>
    </row>
    <row r="8" spans="1:4" x14ac:dyDescent="0.2">
      <c r="A8" s="10" t="s">
        <v>36</v>
      </c>
      <c r="B8" s="15"/>
      <c r="C8" s="144"/>
      <c r="D8" s="186"/>
    </row>
    <row r="9" spans="1:4" ht="33" customHeight="1" x14ac:dyDescent="0.2">
      <c r="A9" s="11" t="s">
        <v>90</v>
      </c>
      <c r="B9" s="119" t="s">
        <v>308</v>
      </c>
      <c r="C9" s="276"/>
      <c r="D9" s="280"/>
    </row>
    <row r="10" spans="1:4" ht="61.5" customHeight="1" x14ac:dyDescent="0.2">
      <c r="A10" s="11" t="s">
        <v>64</v>
      </c>
      <c r="B10" s="128" t="s">
        <v>206</v>
      </c>
      <c r="C10" s="276"/>
      <c r="D10" s="280"/>
    </row>
    <row r="11" spans="1:4" ht="49.5" customHeight="1" x14ac:dyDescent="0.2">
      <c r="A11" s="11" t="s">
        <v>89</v>
      </c>
      <c r="B11" s="127" t="s">
        <v>406</v>
      </c>
      <c r="C11" s="276"/>
      <c r="D11" s="280"/>
    </row>
    <row r="12" spans="1:4" x14ac:dyDescent="0.2">
      <c r="A12" s="10" t="s">
        <v>62</v>
      </c>
      <c r="B12" s="127"/>
      <c r="C12" s="5"/>
      <c r="D12" s="186"/>
    </row>
    <row r="13" spans="1:4" ht="48" thickBot="1" x14ac:dyDescent="0.25">
      <c r="A13" s="11" t="s">
        <v>86</v>
      </c>
      <c r="B13" s="140" t="s">
        <v>405</v>
      </c>
      <c r="C13" s="276"/>
      <c r="D13" s="280"/>
    </row>
    <row r="14" spans="1:4" ht="63" customHeight="1" x14ac:dyDescent="0.2">
      <c r="A14" s="11" t="s">
        <v>65</v>
      </c>
      <c r="B14" s="128" t="s">
        <v>206</v>
      </c>
      <c r="C14" s="276"/>
      <c r="D14" s="280"/>
    </row>
    <row r="15" spans="1:4" ht="141.75" x14ac:dyDescent="0.2">
      <c r="A15" s="11" t="s">
        <v>34</v>
      </c>
      <c r="B15" s="119" t="s">
        <v>237</v>
      </c>
      <c r="C15" s="276"/>
      <c r="D15" s="280"/>
    </row>
    <row r="16" spans="1:4" x14ac:dyDescent="0.2">
      <c r="A16" s="10" t="s">
        <v>63</v>
      </c>
      <c r="B16" s="114"/>
      <c r="C16" s="144"/>
      <c r="D16" s="186"/>
    </row>
    <row r="17" spans="1:7" ht="34.5" customHeight="1" x14ac:dyDescent="0.2">
      <c r="A17" s="11" t="s">
        <v>77</v>
      </c>
      <c r="B17" s="119" t="s">
        <v>177</v>
      </c>
      <c r="C17" s="276"/>
      <c r="D17" s="280"/>
    </row>
    <row r="18" spans="1:7" x14ac:dyDescent="0.2">
      <c r="A18" s="214" t="s">
        <v>76</v>
      </c>
      <c r="B18" s="216"/>
      <c r="C18" s="5"/>
      <c r="D18" s="186"/>
    </row>
    <row r="19" spans="1:7" ht="15.75" customHeight="1" x14ac:dyDescent="0.2">
      <c r="A19" s="11" t="s">
        <v>31</v>
      </c>
      <c r="B19" s="122" t="s">
        <v>139</v>
      </c>
      <c r="C19" s="276"/>
      <c r="D19" s="280"/>
    </row>
    <row r="20" spans="1:7" x14ac:dyDescent="0.2">
      <c r="A20" s="16" t="s">
        <v>35</v>
      </c>
      <c r="B20" s="122">
        <v>6</v>
      </c>
      <c r="C20" s="276"/>
      <c r="D20" s="280"/>
    </row>
    <row r="21" spans="1:7" x14ac:dyDescent="0.2">
      <c r="A21" s="16" t="s">
        <v>32</v>
      </c>
      <c r="B21" s="122" t="s">
        <v>402</v>
      </c>
      <c r="C21" s="5"/>
      <c r="D21" s="186"/>
    </row>
    <row r="22" spans="1:7" x14ac:dyDescent="0.2">
      <c r="A22" s="16" t="s">
        <v>33</v>
      </c>
      <c r="B22" s="118" t="s">
        <v>404</v>
      </c>
      <c r="C22" s="5"/>
      <c r="D22" s="186"/>
    </row>
    <row r="23" spans="1:7" x14ac:dyDescent="0.2">
      <c r="A23" s="11" t="s">
        <v>72</v>
      </c>
      <c r="B23" s="122" t="s">
        <v>403</v>
      </c>
      <c r="C23" s="5"/>
      <c r="D23" s="186"/>
    </row>
    <row r="24" spans="1:7" ht="63.75" thickBot="1" x14ac:dyDescent="0.25">
      <c r="A24" s="11" t="s">
        <v>70</v>
      </c>
      <c r="B24" s="141" t="s">
        <v>168</v>
      </c>
      <c r="C24" s="5"/>
      <c r="D24" s="186"/>
    </row>
    <row r="25" spans="1:7" ht="31.5" x14ac:dyDescent="0.2">
      <c r="A25" s="214" t="s">
        <v>91</v>
      </c>
      <c r="B25" s="197"/>
      <c r="C25" s="5"/>
      <c r="D25" s="186"/>
    </row>
    <row r="26" spans="1:7" ht="17.25" customHeight="1" x14ac:dyDescent="0.2">
      <c r="A26" s="218" t="s">
        <v>94</v>
      </c>
      <c r="B26" s="189">
        <f>184632+533993</f>
        <v>718625</v>
      </c>
      <c r="C26" s="276" t="s">
        <v>100</v>
      </c>
      <c r="D26" s="280"/>
    </row>
    <row r="27" spans="1:7" x14ac:dyDescent="0.2">
      <c r="A27" s="11" t="s">
        <v>92</v>
      </c>
      <c r="B27" s="40" t="s">
        <v>93</v>
      </c>
      <c r="C27" s="5"/>
      <c r="D27" s="5"/>
      <c r="E27" s="30"/>
      <c r="F27" s="30"/>
      <c r="G27" s="30"/>
    </row>
    <row r="28" spans="1:7" x14ac:dyDescent="0.2">
      <c r="A28" s="5"/>
      <c r="B28" s="5"/>
      <c r="C28" s="5"/>
      <c r="D28" s="186"/>
    </row>
    <row r="29" spans="1:7" x14ac:dyDescent="0.2">
      <c r="A29" s="214" t="s">
        <v>3</v>
      </c>
      <c r="B29" s="5"/>
      <c r="C29" s="5"/>
      <c r="D29" s="186"/>
    </row>
    <row r="30" spans="1:7" ht="178.9" customHeight="1" x14ac:dyDescent="0.2">
      <c r="A30" s="310" t="s">
        <v>99</v>
      </c>
      <c r="B30" s="310"/>
      <c r="C30" s="310"/>
      <c r="D30" s="310"/>
    </row>
    <row r="31" spans="1:7" ht="177.75" customHeight="1" x14ac:dyDescent="0.2">
      <c r="A31" s="310" t="s">
        <v>45</v>
      </c>
      <c r="B31" s="310"/>
      <c r="C31" s="310"/>
      <c r="D31" s="310"/>
    </row>
    <row r="32" spans="1:7" ht="17.25" x14ac:dyDescent="0.2">
      <c r="A32" s="312" t="s">
        <v>78</v>
      </c>
      <c r="B32" s="312"/>
      <c r="C32" s="26"/>
      <c r="D32" s="31"/>
    </row>
    <row r="33" spans="1:4" ht="26.25" thickBot="1" x14ac:dyDescent="0.25">
      <c r="A33" s="283" t="s">
        <v>58</v>
      </c>
      <c r="B33" s="284"/>
      <c r="C33" s="65" t="s">
        <v>405</v>
      </c>
      <c r="D33" s="31"/>
    </row>
    <row r="34" spans="1:4" x14ac:dyDescent="0.2">
      <c r="A34" s="313" t="s">
        <v>37</v>
      </c>
      <c r="B34" s="314"/>
      <c r="C34" s="11" t="s">
        <v>560</v>
      </c>
      <c r="D34" s="31"/>
    </row>
    <row r="35" spans="1:4" x14ac:dyDescent="0.2">
      <c r="A35" s="313" t="s">
        <v>38</v>
      </c>
      <c r="B35" s="314"/>
      <c r="C35" s="11" t="s">
        <v>19</v>
      </c>
      <c r="D35" s="31"/>
    </row>
    <row r="36" spans="1:4" ht="15.75" customHeight="1" x14ac:dyDescent="0.2">
      <c r="A36" s="315" t="s">
        <v>61</v>
      </c>
      <c r="B36" s="316"/>
      <c r="C36" s="11"/>
      <c r="D36" s="31"/>
    </row>
    <row r="37" spans="1:4" x14ac:dyDescent="0.2">
      <c r="A37" s="283" t="s">
        <v>43</v>
      </c>
      <c r="B37" s="284"/>
      <c r="C37" s="11" t="s">
        <v>338</v>
      </c>
      <c r="D37" s="31"/>
    </row>
    <row r="38" spans="1:4" x14ac:dyDescent="0.2">
      <c r="A38" s="283" t="s">
        <v>39</v>
      </c>
      <c r="B38" s="284"/>
      <c r="C38" s="11" t="s">
        <v>338</v>
      </c>
      <c r="D38" s="31"/>
    </row>
    <row r="39" spans="1:4" x14ac:dyDescent="0.2">
      <c r="A39" s="283" t="s">
        <v>44</v>
      </c>
      <c r="B39" s="284"/>
      <c r="C39" s="11" t="s">
        <v>338</v>
      </c>
      <c r="D39" s="31"/>
    </row>
    <row r="40" spans="1:4" x14ac:dyDescent="0.2">
      <c r="A40" s="283" t="s">
        <v>40</v>
      </c>
      <c r="B40" s="284"/>
      <c r="C40" s="11" t="s">
        <v>566</v>
      </c>
      <c r="D40" s="31"/>
    </row>
    <row r="41" spans="1:4" x14ac:dyDescent="0.2">
      <c r="A41" s="283" t="s">
        <v>41</v>
      </c>
      <c r="B41" s="284"/>
      <c r="C41" s="11" t="s">
        <v>566</v>
      </c>
      <c r="D41" s="31"/>
    </row>
    <row r="42" spans="1:4" ht="15.75" customHeight="1" x14ac:dyDescent="0.2">
      <c r="A42" s="315" t="s">
        <v>42</v>
      </c>
      <c r="B42" s="316"/>
      <c r="C42" s="11"/>
      <c r="D42" s="31"/>
    </row>
    <row r="43" spans="1:4" ht="31.5" customHeight="1" x14ac:dyDescent="0.2">
      <c r="A43" s="265" t="s">
        <v>95</v>
      </c>
      <c r="B43" s="266"/>
      <c r="C43" s="11"/>
      <c r="D43" s="167" t="s">
        <v>84</v>
      </c>
    </row>
    <row r="44" spans="1:4" ht="34.5" customHeight="1" x14ac:dyDescent="0.2">
      <c r="A44" s="265" t="s">
        <v>22</v>
      </c>
      <c r="B44" s="266"/>
      <c r="C44" s="11" t="s">
        <v>373</v>
      </c>
      <c r="D44" s="32"/>
    </row>
    <row r="45" spans="1:4" ht="45" x14ac:dyDescent="0.2">
      <c r="A45" s="265" t="s">
        <v>21</v>
      </c>
      <c r="B45" s="266"/>
      <c r="C45" s="210" t="s">
        <v>589</v>
      </c>
      <c r="D45" s="32"/>
    </row>
    <row r="46" spans="1:4" ht="18" customHeight="1" x14ac:dyDescent="0.2">
      <c r="A46" s="265" t="s">
        <v>96</v>
      </c>
      <c r="B46" s="266"/>
      <c r="C46" s="209" t="s">
        <v>338</v>
      </c>
      <c r="D46" s="32"/>
    </row>
    <row r="47" spans="1:4" ht="35.25" customHeight="1" x14ac:dyDescent="0.2">
      <c r="A47" s="265" t="s">
        <v>23</v>
      </c>
      <c r="B47" s="266"/>
      <c r="C47" s="11" t="s">
        <v>373</v>
      </c>
      <c r="D47" s="32"/>
    </row>
    <row r="48" spans="1:4" ht="48.75" customHeight="1" x14ac:dyDescent="0.2">
      <c r="A48" s="265" t="s">
        <v>24</v>
      </c>
      <c r="B48" s="266"/>
      <c r="C48" s="11" t="s">
        <v>590</v>
      </c>
      <c r="D48" s="32"/>
    </row>
    <row r="49" spans="1:4" ht="31.5" customHeight="1" x14ac:dyDescent="0.2">
      <c r="A49" s="265" t="s">
        <v>29</v>
      </c>
      <c r="B49" s="266"/>
      <c r="C49" s="11" t="s">
        <v>567</v>
      </c>
      <c r="D49" s="32"/>
    </row>
    <row r="50" spans="1:4" ht="51" customHeight="1" x14ac:dyDescent="0.2">
      <c r="A50" s="265" t="s">
        <v>97</v>
      </c>
      <c r="B50" s="266"/>
      <c r="C50" s="210"/>
      <c r="D50" s="32"/>
    </row>
    <row r="51" spans="1:4" x14ac:dyDescent="0.2">
      <c r="A51" s="5"/>
      <c r="B51" s="5"/>
      <c r="C51" s="5"/>
      <c r="D51" s="186"/>
    </row>
    <row r="52" spans="1:4" x14ac:dyDescent="0.2">
      <c r="A52" s="214" t="s">
        <v>6</v>
      </c>
      <c r="B52" s="5"/>
      <c r="C52" s="5"/>
      <c r="D52" s="186"/>
    </row>
    <row r="53" spans="1:4" ht="105" customHeight="1" x14ac:dyDescent="0.2">
      <c r="A53" s="311" t="s">
        <v>107</v>
      </c>
      <c r="B53" s="311"/>
      <c r="C53" s="311"/>
      <c r="D53" s="311"/>
    </row>
    <row r="54" spans="1:4" ht="32.25" customHeight="1" x14ac:dyDescent="0.2">
      <c r="A54" s="11" t="s">
        <v>7</v>
      </c>
      <c r="B54" s="300" t="s">
        <v>559</v>
      </c>
      <c r="C54" s="301"/>
      <c r="D54" s="302"/>
    </row>
    <row r="55" spans="1:4" x14ac:dyDescent="0.2">
      <c r="A55" s="11" t="s">
        <v>8</v>
      </c>
      <c r="B55" s="300" t="s">
        <v>389</v>
      </c>
      <c r="C55" s="301"/>
      <c r="D55" s="302"/>
    </row>
    <row r="56" spans="1:4" x14ac:dyDescent="0.2">
      <c r="A56" s="11" t="s">
        <v>9</v>
      </c>
      <c r="B56" s="300" t="s">
        <v>568</v>
      </c>
      <c r="C56" s="301"/>
      <c r="D56" s="302"/>
    </row>
    <row r="57" spans="1:4" ht="32.25" customHeight="1" x14ac:dyDescent="0.2">
      <c r="A57" s="11" t="s">
        <v>81</v>
      </c>
      <c r="B57" s="300" t="s">
        <v>451</v>
      </c>
      <c r="C57" s="301"/>
      <c r="D57" s="302"/>
    </row>
    <row r="58" spans="1:4" x14ac:dyDescent="0.2">
      <c r="A58" s="11" t="s">
        <v>59</v>
      </c>
      <c r="B58" s="300" t="s">
        <v>596</v>
      </c>
      <c r="C58" s="305"/>
      <c r="D58" s="306"/>
    </row>
    <row r="59" spans="1:4" x14ac:dyDescent="0.2">
      <c r="A59" s="5"/>
      <c r="B59" s="5"/>
      <c r="C59" s="5"/>
      <c r="D59" s="186"/>
    </row>
    <row r="60" spans="1:4" x14ac:dyDescent="0.2">
      <c r="A60" s="214" t="s">
        <v>4</v>
      </c>
      <c r="B60" s="5"/>
      <c r="C60" s="5"/>
      <c r="D60" s="186"/>
    </row>
    <row r="61" spans="1:4" ht="54" customHeight="1" x14ac:dyDescent="0.2">
      <c r="A61" s="311" t="s">
        <v>108</v>
      </c>
      <c r="B61" s="311"/>
      <c r="C61" s="311"/>
      <c r="D61" s="311"/>
    </row>
    <row r="62" spans="1:4" ht="31.5" x14ac:dyDescent="0.2">
      <c r="A62" s="11" t="s">
        <v>5</v>
      </c>
      <c r="B62" s="11" t="s">
        <v>46</v>
      </c>
      <c r="C62" s="11" t="s">
        <v>79</v>
      </c>
      <c r="D62" s="215" t="s">
        <v>80</v>
      </c>
    </row>
    <row r="63" spans="1:4" s="132" customFormat="1" ht="47.25" x14ac:dyDescent="0.2">
      <c r="A63" s="119" t="s">
        <v>308</v>
      </c>
      <c r="B63" s="11" t="s">
        <v>318</v>
      </c>
      <c r="C63" s="11" t="s">
        <v>322</v>
      </c>
      <c r="D63" s="11"/>
    </row>
    <row r="64" spans="1:4" x14ac:dyDescent="0.2">
      <c r="A64" s="185"/>
      <c r="B64" s="185"/>
      <c r="C64" s="185"/>
      <c r="D64" s="185"/>
    </row>
    <row r="65" spans="1:4" x14ac:dyDescent="0.2">
      <c r="A65" s="5"/>
      <c r="B65" s="5"/>
      <c r="C65" s="5"/>
      <c r="D65" s="186"/>
    </row>
    <row r="66" spans="1:4" x14ac:dyDescent="0.2">
      <c r="A66" s="214" t="s">
        <v>2</v>
      </c>
      <c r="B66" s="5"/>
      <c r="C66" s="5"/>
      <c r="D66" s="186"/>
    </row>
    <row r="67" spans="1:4" ht="88.5" customHeight="1" x14ac:dyDescent="0.2">
      <c r="A67" s="310" t="s">
        <v>110</v>
      </c>
      <c r="B67" s="310"/>
      <c r="C67" s="310"/>
      <c r="D67" s="310"/>
    </row>
    <row r="68" spans="1:4" ht="37.5" customHeight="1" x14ac:dyDescent="0.2">
      <c r="A68" s="9" t="s">
        <v>60</v>
      </c>
      <c r="B68" s="9" t="s">
        <v>109</v>
      </c>
      <c r="C68" s="9" t="s">
        <v>25</v>
      </c>
      <c r="D68" s="186"/>
    </row>
    <row r="69" spans="1:4" ht="21" customHeight="1" x14ac:dyDescent="0.2">
      <c r="A69" s="9" t="s">
        <v>154</v>
      </c>
      <c r="B69" s="185"/>
      <c r="C69" s="185"/>
      <c r="D69" s="186"/>
    </row>
    <row r="70" spans="1:4" ht="21" customHeight="1" x14ac:dyDescent="0.2">
      <c r="A70" s="9"/>
      <c r="B70" s="185"/>
      <c r="C70" s="185"/>
      <c r="D70" s="186"/>
    </row>
    <row r="71" spans="1:4" ht="21" customHeight="1" x14ac:dyDescent="0.2">
      <c r="A71" s="9"/>
      <c r="B71" s="185"/>
      <c r="C71" s="185"/>
      <c r="D71" s="186"/>
    </row>
    <row r="72" spans="1:4" x14ac:dyDescent="0.2">
      <c r="A72" s="9"/>
      <c r="B72" s="185"/>
      <c r="C72" s="185"/>
      <c r="D72" s="186"/>
    </row>
    <row r="73" spans="1:4" x14ac:dyDescent="0.2">
      <c r="A73" s="5"/>
      <c r="B73" s="5"/>
      <c r="C73" s="5"/>
      <c r="D73" s="186"/>
    </row>
    <row r="74" spans="1:4" x14ac:dyDescent="0.2">
      <c r="A74" s="10"/>
      <c r="B74" s="10"/>
      <c r="C74" s="10"/>
      <c r="D74" s="221"/>
    </row>
    <row r="75" spans="1:4" x14ac:dyDescent="0.2">
      <c r="A75" s="5"/>
      <c r="B75" s="5"/>
      <c r="C75" s="5"/>
      <c r="D75" s="18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conditionalFormatting sqref="B15">
    <cfRule type="expression" dxfId="4" priority="3">
      <formula>$A15="O"</formula>
    </cfRule>
    <cfRule type="expression" dxfId="3" priority="4">
      <formula>$A15="S"</formula>
    </cfRule>
    <cfRule type="expression" dxfId="2" priority="5">
      <formula>$A15="G"</formula>
    </cfRule>
  </conditionalFormatting>
  <conditionalFormatting sqref="B15">
    <cfRule type="expression" dxfId="1" priority="1" stopIfTrue="1">
      <formula>$A15="O"</formula>
    </cfRule>
    <cfRule type="expression" dxfId="0" priority="2" stopIfTrue="1">
      <formula>$A15="S"</formula>
    </cfRule>
  </conditionalFormatting>
  <pageMargins left="0.7" right="0.7" top="0.75" bottom="0.75" header="0.3" footer="0.3"/>
  <pageSetup scale="51" fitToHeight="0" orientation="landscape" r:id="rId1"/>
  <rowBreaks count="2" manualBreakCount="2">
    <brk id="28" max="16383" man="1"/>
    <brk id="5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election activeCell="C80" sqref="C80"/>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681</v>
      </c>
    </row>
    <row r="3" spans="1:1" x14ac:dyDescent="0.2">
      <c r="A3" s="2" t="s">
        <v>15</v>
      </c>
    </row>
    <row r="4" spans="1:1" x14ac:dyDescent="0.2">
      <c r="A4" s="1" t="s">
        <v>11</v>
      </c>
    </row>
    <row r="5" spans="1:1" x14ac:dyDescent="0.2">
      <c r="A5" s="1" t="s">
        <v>14</v>
      </c>
    </row>
    <row r="6" spans="1:1" x14ac:dyDescent="0.2">
      <c r="A6" s="1" t="s">
        <v>30</v>
      </c>
    </row>
    <row r="8" spans="1:1" x14ac:dyDescent="0.2">
      <c r="A8" s="2" t="s">
        <v>16</v>
      </c>
    </row>
    <row r="9" spans="1:1" x14ac:dyDescent="0.2">
      <c r="A9" s="1" t="s">
        <v>17</v>
      </c>
    </row>
    <row r="10" spans="1:1" x14ac:dyDescent="0.2">
      <c r="A10" s="1" t="s">
        <v>18</v>
      </c>
    </row>
    <row r="11" spans="1:1" x14ac:dyDescent="0.2">
      <c r="A11" s="1" t="s">
        <v>19</v>
      </c>
    </row>
    <row r="12" spans="1:1" x14ac:dyDescent="0.2">
      <c r="A12" s="1" t="s">
        <v>20</v>
      </c>
    </row>
    <row r="15" spans="1:1" ht="33.75" customHeight="1" x14ac:dyDescent="0.2">
      <c r="A15" s="2" t="s">
        <v>25</v>
      </c>
    </row>
    <row r="16" spans="1:1" x14ac:dyDescent="0.2">
      <c r="A16" s="1" t="s">
        <v>26</v>
      </c>
    </row>
    <row r="17" spans="1:1" x14ac:dyDescent="0.2">
      <c r="A17" s="1" t="s">
        <v>27</v>
      </c>
    </row>
    <row r="18" spans="1:1" x14ac:dyDescent="0.2">
      <c r="A18" s="1" t="s">
        <v>28</v>
      </c>
    </row>
    <row r="20" spans="1:1" x14ac:dyDescent="0.2">
      <c r="A20" s="2" t="s">
        <v>82</v>
      </c>
    </row>
    <row r="21" spans="1:1" x14ac:dyDescent="0.2">
      <c r="A21" s="1" t="s">
        <v>83</v>
      </c>
    </row>
    <row r="22" spans="1:1" x14ac:dyDescent="0.2">
      <c r="A22" s="1" t="s">
        <v>84</v>
      </c>
    </row>
    <row r="24" spans="1:1" ht="31.5" x14ac:dyDescent="0.2">
      <c r="A24" s="13" t="s">
        <v>87</v>
      </c>
    </row>
    <row r="25" spans="1:1" x14ac:dyDescent="0.2">
      <c r="A25" s="39" t="s">
        <v>83</v>
      </c>
    </row>
    <row r="26" spans="1:1" x14ac:dyDescent="0.2">
      <c r="A26" s="39" t="s">
        <v>84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75" zoomScaleNormal="75" workbookViewId="0">
      <selection sqref="A1:XFD2"/>
    </sheetView>
  </sheetViews>
  <sheetFormatPr defaultColWidth="9.140625" defaultRowHeight="15.75" x14ac:dyDescent="0.2"/>
  <cols>
    <col min="1" max="1" width="54.7109375" style="86" customWidth="1"/>
    <col min="2" max="2" width="97.28515625" style="86" customWidth="1"/>
    <col min="3" max="3" width="78.85546875" style="86" customWidth="1"/>
    <col min="4" max="4" width="39.42578125" style="33" customWidth="1"/>
    <col min="5" max="16384" width="9.140625" style="86"/>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89"/>
      <c r="B4" s="14"/>
      <c r="C4" s="87"/>
    </row>
    <row r="5" spans="1:4" ht="70.5" customHeight="1" x14ac:dyDescent="0.2">
      <c r="A5" s="237" t="s">
        <v>88</v>
      </c>
      <c r="B5" s="256"/>
      <c r="C5" s="256"/>
      <c r="D5" s="256"/>
    </row>
    <row r="6" spans="1:4" x14ac:dyDescent="0.2">
      <c r="A6" s="87"/>
      <c r="B6" s="87"/>
      <c r="C6" s="87"/>
      <c r="D6" s="14"/>
    </row>
    <row r="7" spans="1:4" ht="16.5" thickBot="1" x14ac:dyDescent="0.25">
      <c r="A7" s="8"/>
      <c r="B7" s="8"/>
      <c r="C7" s="20"/>
      <c r="D7" s="34"/>
    </row>
    <row r="8" spans="1:4" ht="17.25" thickTop="1" thickBot="1" x14ac:dyDescent="0.25">
      <c r="A8" s="24" t="s">
        <v>36</v>
      </c>
      <c r="B8" s="165"/>
      <c r="C8" s="87"/>
    </row>
    <row r="9" spans="1:4" ht="33" customHeight="1" thickTop="1" x14ac:dyDescent="0.2">
      <c r="A9" s="88" t="s">
        <v>90</v>
      </c>
      <c r="B9" s="116" t="s">
        <v>458</v>
      </c>
      <c r="C9" s="277"/>
      <c r="D9" s="256"/>
    </row>
    <row r="10" spans="1:4" ht="63" x14ac:dyDescent="0.2">
      <c r="A10" s="88" t="s">
        <v>64</v>
      </c>
      <c r="B10" s="126" t="s">
        <v>238</v>
      </c>
      <c r="C10" s="277"/>
      <c r="D10" s="256"/>
    </row>
    <row r="11" spans="1:4" ht="32.25" thickBot="1" x14ac:dyDescent="0.25">
      <c r="A11" s="88" t="s">
        <v>89</v>
      </c>
      <c r="B11" s="127" t="s">
        <v>207</v>
      </c>
      <c r="C11" s="277"/>
      <c r="D11" s="256"/>
    </row>
    <row r="12" spans="1:4" ht="17.25" thickTop="1" thickBot="1" x14ac:dyDescent="0.25">
      <c r="A12" s="24" t="s">
        <v>62</v>
      </c>
      <c r="B12" s="165"/>
    </row>
    <row r="13" spans="1:4" ht="16.5" thickTop="1" x14ac:dyDescent="0.2">
      <c r="A13" s="11" t="s">
        <v>86</v>
      </c>
      <c r="B13" s="127" t="s">
        <v>244</v>
      </c>
      <c r="C13" s="277"/>
      <c r="D13" s="256"/>
    </row>
    <row r="14" spans="1:4" ht="31.5" x14ac:dyDescent="0.2">
      <c r="A14" s="88" t="s">
        <v>65</v>
      </c>
      <c r="B14" s="128" t="s">
        <v>201</v>
      </c>
      <c r="C14" s="277"/>
      <c r="D14" s="256"/>
    </row>
    <row r="15" spans="1:4" ht="79.5" thickBot="1" x14ac:dyDescent="0.25">
      <c r="A15" s="88" t="s">
        <v>34</v>
      </c>
      <c r="B15" s="119" t="s">
        <v>173</v>
      </c>
      <c r="C15" s="277"/>
      <c r="D15" s="256"/>
    </row>
    <row r="16" spans="1:4" ht="17.25" thickTop="1" thickBot="1" x14ac:dyDescent="0.25">
      <c r="A16" s="24" t="s">
        <v>63</v>
      </c>
      <c r="B16" s="165"/>
      <c r="C16" s="87"/>
    </row>
    <row r="17" spans="1:7" ht="34.5" customHeight="1" thickTop="1" thickBot="1" x14ac:dyDescent="0.25">
      <c r="A17" s="88" t="s">
        <v>77</v>
      </c>
      <c r="B17" s="142" t="s">
        <v>125</v>
      </c>
      <c r="C17" s="277"/>
      <c r="D17" s="256"/>
    </row>
    <row r="18" spans="1:7" ht="17.25" thickTop="1" thickBot="1" x14ac:dyDescent="0.25">
      <c r="A18" s="25" t="s">
        <v>76</v>
      </c>
      <c r="B18" s="165"/>
    </row>
    <row r="19" spans="1:7" ht="16.5" thickTop="1" x14ac:dyDescent="0.2">
      <c r="A19" s="88" t="s">
        <v>31</v>
      </c>
      <c r="B19" s="142" t="s">
        <v>317</v>
      </c>
      <c r="C19" s="278"/>
      <c r="D19" s="279"/>
    </row>
    <row r="20" spans="1:7" x14ac:dyDescent="0.2">
      <c r="A20" s="16" t="s">
        <v>35</v>
      </c>
      <c r="B20" s="142">
        <v>48</v>
      </c>
      <c r="C20" s="277"/>
      <c r="D20" s="256"/>
    </row>
    <row r="21" spans="1:7" x14ac:dyDescent="0.2">
      <c r="A21" s="16" t="s">
        <v>32</v>
      </c>
      <c r="B21" s="142" t="s">
        <v>130</v>
      </c>
    </row>
    <row r="22" spans="1:7" x14ac:dyDescent="0.2">
      <c r="A22" s="16" t="s">
        <v>33</v>
      </c>
      <c r="B22" s="142" t="s">
        <v>149</v>
      </c>
    </row>
    <row r="23" spans="1:7" x14ac:dyDescent="0.2">
      <c r="A23" s="88" t="s">
        <v>72</v>
      </c>
      <c r="B23" s="142" t="s">
        <v>320</v>
      </c>
    </row>
    <row r="24" spans="1:7" ht="48" thickBot="1" x14ac:dyDescent="0.25">
      <c r="A24" s="88" t="s">
        <v>70</v>
      </c>
      <c r="B24" s="161" t="s">
        <v>171</v>
      </c>
    </row>
    <row r="25" spans="1:7" ht="33" thickTop="1" thickBot="1" x14ac:dyDescent="0.25">
      <c r="A25" s="25" t="s">
        <v>91</v>
      </c>
      <c r="B25" s="165"/>
    </row>
    <row r="26" spans="1:7" ht="17.25" customHeight="1" thickTop="1" x14ac:dyDescent="0.2">
      <c r="A26" s="23" t="s">
        <v>94</v>
      </c>
      <c r="B26" s="168">
        <f>184632+2180870</f>
        <v>2365502</v>
      </c>
      <c r="C26" s="276"/>
      <c r="D26" s="256"/>
    </row>
    <row r="27" spans="1:7" x14ac:dyDescent="0.2">
      <c r="A27" s="88" t="s">
        <v>92</v>
      </c>
      <c r="B27" s="131" t="s">
        <v>93</v>
      </c>
      <c r="D27" s="86"/>
      <c r="E27" s="30"/>
      <c r="F27" s="30"/>
      <c r="G27" s="30"/>
    </row>
    <row r="28" spans="1:7" x14ac:dyDescent="0.2">
      <c r="A28" s="20"/>
      <c r="B28" s="20"/>
      <c r="C28" s="20"/>
      <c r="D28" s="34"/>
    </row>
    <row r="29" spans="1:7" x14ac:dyDescent="0.2">
      <c r="A29" s="25" t="s">
        <v>3</v>
      </c>
    </row>
    <row r="30" spans="1:7" ht="178.9" customHeight="1" x14ac:dyDescent="0.2">
      <c r="A30" s="237" t="s">
        <v>99</v>
      </c>
      <c r="B30" s="256"/>
      <c r="C30" s="256"/>
      <c r="D30" s="256"/>
    </row>
    <row r="31" spans="1:7" ht="177.75" customHeight="1" thickBot="1" x14ac:dyDescent="0.25">
      <c r="A31" s="237" t="s">
        <v>45</v>
      </c>
      <c r="B31" s="256"/>
      <c r="C31" s="256"/>
      <c r="D31" s="256"/>
    </row>
    <row r="32" spans="1:7" ht="17.25" thickTop="1" thickBot="1" x14ac:dyDescent="0.25">
      <c r="A32" s="260" t="s">
        <v>78</v>
      </c>
      <c r="B32" s="269"/>
      <c r="C32" s="165"/>
      <c r="D32" s="31"/>
    </row>
    <row r="33" spans="1:4" ht="16.5" thickTop="1" x14ac:dyDescent="0.2">
      <c r="A33" s="270" t="s">
        <v>58</v>
      </c>
      <c r="B33" s="271"/>
      <c r="C33" s="122" t="str">
        <f>B13</f>
        <v>Objective 1.1.2.-Roll out SC RANA  state-wide by the end of FY 17-18</v>
      </c>
      <c r="D33" s="31"/>
    </row>
    <row r="34" spans="1:4" ht="31.5" x14ac:dyDescent="0.2">
      <c r="A34" s="272" t="s">
        <v>37</v>
      </c>
      <c r="B34" s="273"/>
      <c r="C34" s="142" t="s">
        <v>337</v>
      </c>
      <c r="D34" s="31"/>
    </row>
    <row r="35" spans="1:4" ht="16.5" thickBot="1" x14ac:dyDescent="0.25">
      <c r="A35" s="274" t="s">
        <v>38</v>
      </c>
      <c r="B35" s="273"/>
      <c r="C35" s="142" t="s">
        <v>19</v>
      </c>
      <c r="D35" s="31"/>
    </row>
    <row r="36" spans="1:4" ht="15.75" customHeight="1" thickTop="1" thickBot="1" x14ac:dyDescent="0.25">
      <c r="A36" s="260" t="s">
        <v>61</v>
      </c>
      <c r="B36" s="260"/>
      <c r="C36" s="165"/>
      <c r="D36" s="31"/>
    </row>
    <row r="37" spans="1:4" ht="16.5" thickTop="1" x14ac:dyDescent="0.2">
      <c r="A37" s="267" t="s">
        <v>43</v>
      </c>
      <c r="B37" s="268"/>
      <c r="C37" s="142" t="s">
        <v>455</v>
      </c>
      <c r="D37" s="31"/>
    </row>
    <row r="38" spans="1:4" x14ac:dyDescent="0.2">
      <c r="A38" s="267" t="s">
        <v>39</v>
      </c>
      <c r="B38" s="268"/>
      <c r="C38" s="142" t="s">
        <v>455</v>
      </c>
      <c r="D38" s="31"/>
    </row>
    <row r="39" spans="1:4" x14ac:dyDescent="0.2">
      <c r="A39" s="267" t="s">
        <v>44</v>
      </c>
      <c r="B39" s="268"/>
      <c r="C39" s="142" t="s">
        <v>455</v>
      </c>
      <c r="D39" s="31"/>
    </row>
    <row r="40" spans="1:4" x14ac:dyDescent="0.2">
      <c r="A40" s="275" t="s">
        <v>40</v>
      </c>
      <c r="B40" s="268"/>
      <c r="C40" s="142" t="s">
        <v>601</v>
      </c>
      <c r="D40" s="31"/>
    </row>
    <row r="41" spans="1:4" ht="16.5" thickBot="1" x14ac:dyDescent="0.25">
      <c r="A41" s="267" t="s">
        <v>41</v>
      </c>
      <c r="B41" s="268"/>
      <c r="C41" s="121" t="s">
        <v>602</v>
      </c>
      <c r="D41" s="31"/>
    </row>
    <row r="42" spans="1:4" ht="15.75" customHeight="1" thickTop="1" thickBot="1" x14ac:dyDescent="0.25">
      <c r="A42" s="260" t="s">
        <v>42</v>
      </c>
      <c r="B42" s="260"/>
      <c r="C42" s="165"/>
      <c r="D42" s="31"/>
    </row>
    <row r="43" spans="1:4" ht="31.5" customHeight="1" thickTop="1" x14ac:dyDescent="0.2">
      <c r="A43" s="261" t="s">
        <v>95</v>
      </c>
      <c r="B43" s="262"/>
      <c r="C43" s="142"/>
      <c r="D43" s="162" t="s">
        <v>84</v>
      </c>
    </row>
    <row r="44" spans="1:4" ht="30" customHeight="1" x14ac:dyDescent="0.2">
      <c r="A44" s="263" t="s">
        <v>22</v>
      </c>
      <c r="B44" s="257"/>
      <c r="C44" s="142" t="s">
        <v>321</v>
      </c>
      <c r="D44" s="32"/>
    </row>
    <row r="45" spans="1:4" ht="31.5" x14ac:dyDescent="0.2">
      <c r="A45" s="264" t="s">
        <v>21</v>
      </c>
      <c r="B45" s="239"/>
      <c r="C45" s="142" t="s">
        <v>603</v>
      </c>
      <c r="D45" s="32"/>
    </row>
    <row r="46" spans="1:4" ht="82.5" customHeight="1" x14ac:dyDescent="0.2">
      <c r="A46" s="264" t="s">
        <v>96</v>
      </c>
      <c r="B46" s="239"/>
      <c r="C46" s="142" t="s">
        <v>599</v>
      </c>
      <c r="D46" s="32"/>
    </row>
    <row r="47" spans="1:4" ht="31.5" customHeight="1" x14ac:dyDescent="0.2">
      <c r="A47" s="263" t="s">
        <v>23</v>
      </c>
      <c r="B47" s="257"/>
      <c r="C47" s="142" t="s">
        <v>321</v>
      </c>
      <c r="D47" s="32"/>
    </row>
    <row r="48" spans="1:4" ht="36.75" customHeight="1" x14ac:dyDescent="0.2">
      <c r="A48" s="264" t="s">
        <v>24</v>
      </c>
      <c r="B48" s="239"/>
      <c r="C48" s="229" t="s">
        <v>456</v>
      </c>
      <c r="D48" s="32"/>
    </row>
    <row r="49" spans="1:4" ht="31.5" customHeight="1" x14ac:dyDescent="0.2">
      <c r="A49" s="264" t="s">
        <v>29</v>
      </c>
      <c r="B49" s="239"/>
      <c r="C49" s="142" t="s">
        <v>457</v>
      </c>
      <c r="D49" s="32"/>
    </row>
    <row r="50" spans="1:4" ht="51" customHeight="1" x14ac:dyDescent="0.2">
      <c r="A50" s="265" t="s">
        <v>97</v>
      </c>
      <c r="B50" s="266"/>
      <c r="C50" s="142" t="s">
        <v>154</v>
      </c>
      <c r="D50" s="32"/>
    </row>
    <row r="51" spans="1:4" x14ac:dyDescent="0.2">
      <c r="A51" s="20"/>
      <c r="B51" s="20"/>
      <c r="C51" s="20"/>
      <c r="D51" s="34"/>
    </row>
    <row r="52" spans="1:4" x14ac:dyDescent="0.2">
      <c r="A52" s="25" t="s">
        <v>6</v>
      </c>
    </row>
    <row r="53" spans="1:4" ht="105" customHeight="1" x14ac:dyDescent="0.2">
      <c r="A53" s="237" t="s">
        <v>107</v>
      </c>
      <c r="B53" s="256"/>
      <c r="C53" s="256"/>
      <c r="D53" s="256"/>
    </row>
    <row r="54" spans="1:4" ht="48.75" customHeight="1" x14ac:dyDescent="0.2">
      <c r="A54" s="88" t="s">
        <v>7</v>
      </c>
      <c r="B54" s="258" t="s">
        <v>452</v>
      </c>
      <c r="C54" s="259"/>
      <c r="D54" s="259"/>
    </row>
    <row r="55" spans="1:4" x14ac:dyDescent="0.2">
      <c r="A55" s="88" t="s">
        <v>8</v>
      </c>
      <c r="B55" s="258" t="s">
        <v>453</v>
      </c>
      <c r="C55" s="259"/>
      <c r="D55" s="259"/>
    </row>
    <row r="56" spans="1:4" x14ac:dyDescent="0.2">
      <c r="A56" s="88" t="s">
        <v>9</v>
      </c>
      <c r="B56" s="258" t="s">
        <v>568</v>
      </c>
      <c r="C56" s="259"/>
      <c r="D56" s="259"/>
    </row>
    <row r="57" spans="1:4" ht="15.75" customHeight="1" x14ac:dyDescent="0.2">
      <c r="A57" s="11" t="s">
        <v>81</v>
      </c>
      <c r="B57" s="258" t="s">
        <v>451</v>
      </c>
      <c r="C57" s="259"/>
      <c r="D57" s="259"/>
    </row>
    <row r="58" spans="1:4" x14ac:dyDescent="0.2">
      <c r="A58" s="11" t="s">
        <v>59</v>
      </c>
      <c r="B58" s="258" t="s">
        <v>596</v>
      </c>
      <c r="C58" s="259"/>
      <c r="D58" s="259"/>
    </row>
    <row r="59" spans="1:4" x14ac:dyDescent="0.2">
      <c r="A59" s="20"/>
      <c r="B59" s="124"/>
      <c r="C59" s="124"/>
      <c r="D59" s="125"/>
    </row>
    <row r="60" spans="1:4" x14ac:dyDescent="0.2">
      <c r="A60" s="25" t="s">
        <v>4</v>
      </c>
    </row>
    <row r="61" spans="1:4" ht="54" customHeight="1" x14ac:dyDescent="0.2">
      <c r="A61" s="237" t="s">
        <v>108</v>
      </c>
      <c r="B61" s="256"/>
      <c r="C61" s="256"/>
      <c r="D61" s="256"/>
    </row>
    <row r="62" spans="1:4" ht="31.5" x14ac:dyDescent="0.2">
      <c r="A62" s="88" t="s">
        <v>5</v>
      </c>
      <c r="B62" s="88" t="s">
        <v>46</v>
      </c>
      <c r="C62" s="88" t="s">
        <v>79</v>
      </c>
      <c r="D62" s="35" t="s">
        <v>80</v>
      </c>
    </row>
    <row r="63" spans="1:4" s="117" customFormat="1" ht="31.5" x14ac:dyDescent="0.2">
      <c r="A63" s="142" t="s">
        <v>319</v>
      </c>
      <c r="B63" s="142" t="s">
        <v>318</v>
      </c>
      <c r="C63" s="142" t="s">
        <v>322</v>
      </c>
      <c r="D63" s="142" t="s">
        <v>446</v>
      </c>
    </row>
    <row r="64" spans="1:4" x14ac:dyDescent="0.2">
      <c r="A64" s="155"/>
      <c r="B64" s="155"/>
      <c r="C64" s="155"/>
      <c r="D64" s="155"/>
    </row>
    <row r="65" spans="1:4" x14ac:dyDescent="0.2">
      <c r="A65" s="20"/>
      <c r="B65" s="20"/>
      <c r="C65" s="20"/>
      <c r="D65" s="34"/>
    </row>
    <row r="66" spans="1:4" x14ac:dyDescent="0.2">
      <c r="A66" s="25" t="s">
        <v>2</v>
      </c>
    </row>
    <row r="67" spans="1:4" ht="88.5" customHeight="1" x14ac:dyDescent="0.2">
      <c r="A67" s="237" t="s">
        <v>110</v>
      </c>
      <c r="B67" s="256"/>
      <c r="C67" s="256"/>
      <c r="D67" s="256"/>
    </row>
    <row r="68" spans="1:4" ht="37.5" customHeight="1" x14ac:dyDescent="0.2">
      <c r="A68" s="11" t="s">
        <v>60</v>
      </c>
      <c r="B68" s="11" t="s">
        <v>109</v>
      </c>
      <c r="C68" s="143" t="s">
        <v>25</v>
      </c>
    </row>
    <row r="69" spans="1:4" ht="21" customHeight="1" x14ac:dyDescent="0.2">
      <c r="A69" s="147" t="s">
        <v>154</v>
      </c>
      <c r="B69" s="155"/>
      <c r="C69" s="155"/>
    </row>
    <row r="70" spans="1:4" x14ac:dyDescent="0.2">
      <c r="A70" s="147"/>
      <c r="B70" s="145"/>
      <c r="C70" s="155"/>
    </row>
    <row r="71" spans="1:4" x14ac:dyDescent="0.2">
      <c r="A71" s="20"/>
      <c r="B71" s="20"/>
      <c r="C71" s="20"/>
      <c r="D71" s="34"/>
    </row>
    <row r="72" spans="1:4" x14ac:dyDescent="0.2">
      <c r="A72" s="89"/>
      <c r="B72" s="89"/>
      <c r="C72" s="89"/>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1" fitToHeight="0" orientation="landscape" r:id="rId1"/>
  <rowBreaks count="1" manualBreakCount="1">
    <brk id="31" max="6"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Normal="100" workbookViewId="0">
      <selection sqref="A1:XFD2"/>
    </sheetView>
  </sheetViews>
  <sheetFormatPr defaultColWidth="9.140625" defaultRowHeight="15.75" x14ac:dyDescent="0.2"/>
  <cols>
    <col min="1" max="1" width="54.7109375" style="76" customWidth="1"/>
    <col min="2" max="2" width="68.85546875" style="76" customWidth="1"/>
    <col min="3" max="3" width="69.140625" style="76" customWidth="1"/>
    <col min="4" max="4" width="39.42578125" style="33" customWidth="1"/>
    <col min="5" max="16384" width="9.140625" style="76"/>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79"/>
      <c r="B4" s="14"/>
      <c r="C4" s="77"/>
    </row>
    <row r="5" spans="1:4" ht="70.5" customHeight="1" x14ac:dyDescent="0.2">
      <c r="A5" s="237" t="s">
        <v>88</v>
      </c>
      <c r="B5" s="256"/>
      <c r="C5" s="256"/>
      <c r="D5" s="256"/>
    </row>
    <row r="6" spans="1:4" x14ac:dyDescent="0.2">
      <c r="A6" s="77"/>
      <c r="B6" s="77"/>
      <c r="C6" s="77"/>
      <c r="D6" s="14"/>
    </row>
    <row r="7" spans="1:4" ht="16.5" thickBot="1" x14ac:dyDescent="0.25">
      <c r="A7" s="8"/>
      <c r="B7" s="8"/>
      <c r="C7" s="20"/>
      <c r="D7" s="34"/>
    </row>
    <row r="8" spans="1:4" ht="17.25" thickTop="1" thickBot="1" x14ac:dyDescent="0.25">
      <c r="A8" s="24" t="s">
        <v>36</v>
      </c>
      <c r="B8" s="165"/>
      <c r="C8" s="77"/>
    </row>
    <row r="9" spans="1:4" ht="33" customHeight="1" thickTop="1" x14ac:dyDescent="0.2">
      <c r="A9" s="78" t="s">
        <v>90</v>
      </c>
      <c r="B9" s="142" t="s">
        <v>282</v>
      </c>
      <c r="C9" s="277"/>
      <c r="D9" s="256"/>
    </row>
    <row r="10" spans="1:4" ht="78.75" x14ac:dyDescent="0.2">
      <c r="A10" s="78" t="s">
        <v>64</v>
      </c>
      <c r="B10" s="126" t="s">
        <v>238</v>
      </c>
      <c r="C10" s="277"/>
      <c r="D10" s="256"/>
    </row>
    <row r="11" spans="1:4" ht="32.25" thickBot="1" x14ac:dyDescent="0.25">
      <c r="A11" s="78" t="s">
        <v>89</v>
      </c>
      <c r="B11" s="127" t="s">
        <v>191</v>
      </c>
      <c r="C11" s="277"/>
      <c r="D11" s="256"/>
    </row>
    <row r="12" spans="1:4" ht="17.25" thickTop="1" thickBot="1" x14ac:dyDescent="0.25">
      <c r="A12" s="24" t="s">
        <v>62</v>
      </c>
      <c r="B12" s="165"/>
    </row>
    <row r="13" spans="1:4" ht="32.25" thickTop="1" x14ac:dyDescent="0.2">
      <c r="A13" s="11" t="s">
        <v>86</v>
      </c>
      <c r="B13" s="127" t="s">
        <v>236</v>
      </c>
      <c r="C13" s="277"/>
      <c r="D13" s="256"/>
    </row>
    <row r="14" spans="1:4" ht="78.75" x14ac:dyDescent="0.2">
      <c r="A14" s="78" t="s">
        <v>65</v>
      </c>
      <c r="B14" s="169" t="s">
        <v>238</v>
      </c>
      <c r="C14" s="277"/>
      <c r="D14" s="256"/>
    </row>
    <row r="15" spans="1:4" ht="63.75" thickBot="1" x14ac:dyDescent="0.25">
      <c r="A15" s="78" t="s">
        <v>34</v>
      </c>
      <c r="B15" s="142" t="s">
        <v>235</v>
      </c>
      <c r="C15" s="277"/>
      <c r="D15" s="256"/>
    </row>
    <row r="16" spans="1:4" ht="17.25" thickTop="1" thickBot="1" x14ac:dyDescent="0.25">
      <c r="A16" s="24" t="s">
        <v>63</v>
      </c>
      <c r="B16" s="165"/>
      <c r="C16" s="77"/>
    </row>
    <row r="17" spans="1:7" ht="34.5" customHeight="1" thickTop="1" thickBot="1" x14ac:dyDescent="0.25">
      <c r="A17" s="78" t="s">
        <v>77</v>
      </c>
      <c r="B17" s="142" t="s">
        <v>125</v>
      </c>
      <c r="C17" s="277"/>
      <c r="D17" s="256"/>
    </row>
    <row r="18" spans="1:7" ht="17.25" thickTop="1" thickBot="1" x14ac:dyDescent="0.25">
      <c r="A18" s="25" t="s">
        <v>76</v>
      </c>
      <c r="B18" s="165"/>
    </row>
    <row r="19" spans="1:7" ht="16.5" thickTop="1" x14ac:dyDescent="0.2">
      <c r="A19" s="78" t="s">
        <v>31</v>
      </c>
      <c r="B19" s="142" t="s">
        <v>119</v>
      </c>
      <c r="C19" s="278"/>
      <c r="D19" s="279"/>
    </row>
    <row r="20" spans="1:7" x14ac:dyDescent="0.2">
      <c r="A20" s="16" t="s">
        <v>35</v>
      </c>
      <c r="B20" s="142">
        <v>24</v>
      </c>
      <c r="C20" s="277"/>
      <c r="D20" s="256"/>
    </row>
    <row r="21" spans="1:7" x14ac:dyDescent="0.2">
      <c r="A21" s="16" t="s">
        <v>32</v>
      </c>
      <c r="B21" s="142" t="s">
        <v>156</v>
      </c>
    </row>
    <row r="22" spans="1:7" x14ac:dyDescent="0.2">
      <c r="A22" s="16" t="s">
        <v>33</v>
      </c>
      <c r="B22" s="142" t="s">
        <v>199</v>
      </c>
    </row>
    <row r="23" spans="1:7" x14ac:dyDescent="0.2">
      <c r="A23" s="78" t="s">
        <v>72</v>
      </c>
      <c r="B23" s="142" t="s">
        <v>125</v>
      </c>
    </row>
    <row r="24" spans="1:7" ht="63.75" thickBot="1" x14ac:dyDescent="0.25">
      <c r="A24" s="78" t="s">
        <v>70</v>
      </c>
      <c r="B24" s="142" t="s">
        <v>170</v>
      </c>
    </row>
    <row r="25" spans="1:7" ht="33" thickTop="1" thickBot="1" x14ac:dyDescent="0.25">
      <c r="A25" s="25" t="s">
        <v>91</v>
      </c>
      <c r="B25" s="165"/>
    </row>
    <row r="26" spans="1:7" ht="17.25" customHeight="1" thickTop="1" x14ac:dyDescent="0.2">
      <c r="A26" s="23" t="s">
        <v>94</v>
      </c>
      <c r="B26" s="168">
        <f>184632+2180870</f>
        <v>2365502</v>
      </c>
      <c r="C26" s="276"/>
      <c r="D26" s="256"/>
    </row>
    <row r="27" spans="1:7" x14ac:dyDescent="0.2">
      <c r="A27" s="78" t="s">
        <v>92</v>
      </c>
      <c r="B27" s="130" t="s">
        <v>93</v>
      </c>
      <c r="D27" s="76"/>
      <c r="E27" s="30"/>
      <c r="F27" s="30"/>
      <c r="G27" s="30"/>
    </row>
    <row r="28" spans="1:7" x14ac:dyDescent="0.2">
      <c r="A28" s="20"/>
      <c r="B28" s="20"/>
      <c r="C28" s="20"/>
      <c r="D28" s="34"/>
    </row>
    <row r="29" spans="1:7" x14ac:dyDescent="0.2">
      <c r="A29" s="25" t="s">
        <v>3</v>
      </c>
    </row>
    <row r="30" spans="1:7" ht="178.9" customHeight="1" x14ac:dyDescent="0.2">
      <c r="A30" s="237" t="s">
        <v>99</v>
      </c>
      <c r="B30" s="256"/>
      <c r="C30" s="256"/>
      <c r="D30" s="256"/>
    </row>
    <row r="31" spans="1:7" ht="177.75" customHeight="1" thickBot="1" x14ac:dyDescent="0.25">
      <c r="A31" s="237" t="s">
        <v>45</v>
      </c>
      <c r="B31" s="256"/>
      <c r="C31" s="256"/>
      <c r="D31" s="256"/>
    </row>
    <row r="32" spans="1:7" ht="17.25" thickTop="1" thickBot="1" x14ac:dyDescent="0.25">
      <c r="A32" s="260" t="s">
        <v>78</v>
      </c>
      <c r="B32" s="269"/>
      <c r="C32" s="165"/>
      <c r="D32" s="31"/>
    </row>
    <row r="33" spans="1:4" ht="32.25" thickTop="1" x14ac:dyDescent="0.2">
      <c r="A33" s="270" t="s">
        <v>58</v>
      </c>
      <c r="B33" s="271"/>
      <c r="C33" s="122" t="str">
        <f>B13</f>
        <v xml:space="preserve">Objective 1.2.1 Increase the number of county offices offering Intensive Intake Services from six to 12 by the end of FY 17-18  </v>
      </c>
      <c r="D33" s="31"/>
    </row>
    <row r="34" spans="1:4" x14ac:dyDescent="0.2">
      <c r="A34" s="272" t="s">
        <v>37</v>
      </c>
      <c r="B34" s="273"/>
      <c r="C34" s="142" t="s">
        <v>323</v>
      </c>
      <c r="D34" s="31"/>
    </row>
    <row r="35" spans="1:4" ht="16.5" thickBot="1" x14ac:dyDescent="0.25">
      <c r="A35" s="274" t="s">
        <v>38</v>
      </c>
      <c r="B35" s="273"/>
      <c r="C35" s="142" t="s">
        <v>17</v>
      </c>
      <c r="D35" s="31"/>
    </row>
    <row r="36" spans="1:4" ht="15.75" customHeight="1" thickTop="1" thickBot="1" x14ac:dyDescent="0.25">
      <c r="A36" s="260" t="s">
        <v>61</v>
      </c>
      <c r="B36" s="260"/>
      <c r="C36" s="165"/>
      <c r="D36" s="31"/>
    </row>
    <row r="37" spans="1:4" ht="16.5" thickTop="1" x14ac:dyDescent="0.2">
      <c r="A37" s="267" t="s">
        <v>43</v>
      </c>
      <c r="B37" s="268"/>
      <c r="C37" s="142" t="s">
        <v>474</v>
      </c>
      <c r="D37" s="31"/>
    </row>
    <row r="38" spans="1:4" x14ac:dyDescent="0.2">
      <c r="A38" s="267" t="s">
        <v>39</v>
      </c>
      <c r="B38" s="268"/>
      <c r="C38" s="142" t="s">
        <v>475</v>
      </c>
      <c r="D38" s="31"/>
    </row>
    <row r="39" spans="1:4" x14ac:dyDescent="0.2">
      <c r="A39" s="267" t="s">
        <v>44</v>
      </c>
      <c r="B39" s="268"/>
      <c r="C39" s="142" t="s">
        <v>475</v>
      </c>
      <c r="D39" s="31"/>
    </row>
    <row r="40" spans="1:4" x14ac:dyDescent="0.2">
      <c r="A40" s="275" t="s">
        <v>40</v>
      </c>
      <c r="B40" s="268"/>
      <c r="C40" s="142" t="s">
        <v>593</v>
      </c>
      <c r="D40" s="31"/>
    </row>
    <row r="41" spans="1:4" ht="16.5" thickBot="1" x14ac:dyDescent="0.25">
      <c r="A41" s="267" t="s">
        <v>41</v>
      </c>
      <c r="B41" s="268"/>
      <c r="C41" s="142" t="s">
        <v>476</v>
      </c>
      <c r="D41" s="31"/>
    </row>
    <row r="42" spans="1:4" ht="15.75" customHeight="1" thickTop="1" thickBot="1" x14ac:dyDescent="0.25">
      <c r="A42" s="260" t="s">
        <v>42</v>
      </c>
      <c r="B42" s="260"/>
      <c r="C42" s="165"/>
      <c r="D42" s="31"/>
    </row>
    <row r="43" spans="1:4" ht="31.5" customHeight="1" thickTop="1" x14ac:dyDescent="0.2">
      <c r="A43" s="261" t="s">
        <v>95</v>
      </c>
      <c r="B43" s="262"/>
      <c r="C43" s="142"/>
      <c r="D43" s="162" t="s">
        <v>84</v>
      </c>
    </row>
    <row r="44" spans="1:4" ht="31.5" customHeight="1" x14ac:dyDescent="0.2">
      <c r="A44" s="263" t="s">
        <v>22</v>
      </c>
      <c r="B44" s="257"/>
      <c r="C44" s="142" t="s">
        <v>324</v>
      </c>
      <c r="D44" s="32"/>
    </row>
    <row r="45" spans="1:4" ht="78.75" x14ac:dyDescent="0.2">
      <c r="A45" s="264" t="s">
        <v>21</v>
      </c>
      <c r="B45" s="239"/>
      <c r="C45" s="163" t="s">
        <v>460</v>
      </c>
      <c r="D45" s="32"/>
    </row>
    <row r="46" spans="1:4" ht="18" customHeight="1" x14ac:dyDescent="0.2">
      <c r="A46" s="264" t="s">
        <v>96</v>
      </c>
      <c r="B46" s="239"/>
      <c r="C46" s="142" t="s">
        <v>154</v>
      </c>
      <c r="D46" s="32"/>
    </row>
    <row r="47" spans="1:4" ht="31.5" customHeight="1" x14ac:dyDescent="0.2">
      <c r="A47" s="263" t="s">
        <v>23</v>
      </c>
      <c r="B47" s="257"/>
      <c r="C47" s="142" t="s">
        <v>324</v>
      </c>
      <c r="D47" s="32"/>
    </row>
    <row r="48" spans="1:4" ht="34.5" customHeight="1" x14ac:dyDescent="0.2">
      <c r="A48" s="264" t="s">
        <v>24</v>
      </c>
      <c r="B48" s="239"/>
      <c r="C48" s="142" t="s">
        <v>477</v>
      </c>
      <c r="D48" s="32"/>
    </row>
    <row r="49" spans="1:4" ht="31.5" customHeight="1" x14ac:dyDescent="0.2">
      <c r="A49" s="264" t="s">
        <v>29</v>
      </c>
      <c r="B49" s="239"/>
      <c r="C49" s="142" t="s">
        <v>604</v>
      </c>
      <c r="D49" s="32"/>
    </row>
    <row r="50" spans="1:4" ht="51" customHeight="1" x14ac:dyDescent="0.2">
      <c r="A50" s="265" t="s">
        <v>97</v>
      </c>
      <c r="B50" s="266"/>
      <c r="C50" s="145"/>
      <c r="D50" s="32"/>
    </row>
    <row r="51" spans="1:4" x14ac:dyDescent="0.2">
      <c r="A51" s="20"/>
      <c r="B51" s="20"/>
      <c r="C51" s="20"/>
      <c r="D51" s="34"/>
    </row>
    <row r="52" spans="1:4" x14ac:dyDescent="0.2">
      <c r="A52" s="25" t="s">
        <v>6</v>
      </c>
    </row>
    <row r="53" spans="1:4" ht="105" customHeight="1" x14ac:dyDescent="0.2">
      <c r="A53" s="237" t="s">
        <v>107</v>
      </c>
      <c r="B53" s="256"/>
      <c r="C53" s="256"/>
      <c r="D53" s="256"/>
    </row>
    <row r="54" spans="1:4" ht="30.75" customHeight="1" x14ac:dyDescent="0.2">
      <c r="A54" s="78" t="s">
        <v>7</v>
      </c>
      <c r="B54" s="258" t="s">
        <v>605</v>
      </c>
      <c r="C54" s="259"/>
      <c r="D54" s="259"/>
    </row>
    <row r="55" spans="1:4" x14ac:dyDescent="0.2">
      <c r="A55" s="78" t="s">
        <v>8</v>
      </c>
      <c r="B55" s="258" t="s">
        <v>443</v>
      </c>
      <c r="C55" s="259"/>
      <c r="D55" s="259"/>
    </row>
    <row r="56" spans="1:4" x14ac:dyDescent="0.2">
      <c r="A56" s="78" t="s">
        <v>9</v>
      </c>
      <c r="B56" s="258" t="s">
        <v>568</v>
      </c>
      <c r="C56" s="259"/>
      <c r="D56" s="259"/>
    </row>
    <row r="57" spans="1:4" ht="32.25" customHeight="1" x14ac:dyDescent="0.2">
      <c r="A57" s="11" t="s">
        <v>81</v>
      </c>
      <c r="B57" s="258" t="s">
        <v>451</v>
      </c>
      <c r="C57" s="259"/>
      <c r="D57" s="259"/>
    </row>
    <row r="58" spans="1:4" x14ac:dyDescent="0.2">
      <c r="A58" s="11" t="s">
        <v>59</v>
      </c>
      <c r="B58" s="258" t="s">
        <v>596</v>
      </c>
      <c r="C58" s="259"/>
      <c r="D58" s="259"/>
    </row>
    <row r="59" spans="1:4" x14ac:dyDescent="0.2">
      <c r="A59" s="20"/>
      <c r="B59" s="20"/>
      <c r="C59" s="20"/>
      <c r="D59" s="34"/>
    </row>
    <row r="60" spans="1:4" x14ac:dyDescent="0.2">
      <c r="A60" s="25" t="s">
        <v>4</v>
      </c>
    </row>
    <row r="61" spans="1:4" ht="54" customHeight="1" x14ac:dyDescent="0.2">
      <c r="A61" s="237" t="s">
        <v>108</v>
      </c>
      <c r="B61" s="256"/>
      <c r="C61" s="256"/>
      <c r="D61" s="256"/>
    </row>
    <row r="62" spans="1:4" ht="31.5" x14ac:dyDescent="0.2">
      <c r="A62" s="78" t="s">
        <v>5</v>
      </c>
      <c r="B62" s="78" t="s">
        <v>46</v>
      </c>
      <c r="C62" s="78" t="s">
        <v>79</v>
      </c>
      <c r="D62" s="35" t="s">
        <v>80</v>
      </c>
    </row>
    <row r="63" spans="1:4" s="117" customFormat="1" ht="31.5" x14ac:dyDescent="0.2">
      <c r="A63" s="142" t="s">
        <v>319</v>
      </c>
      <c r="B63" s="142" t="s">
        <v>318</v>
      </c>
      <c r="C63" s="142" t="s">
        <v>322</v>
      </c>
      <c r="D63" s="142" t="s">
        <v>459</v>
      </c>
    </row>
    <row r="64" spans="1:4" x14ac:dyDescent="0.2">
      <c r="A64" s="155"/>
      <c r="B64" s="155"/>
      <c r="C64" s="155"/>
      <c r="D64" s="155"/>
    </row>
    <row r="65" spans="1:4" x14ac:dyDescent="0.2">
      <c r="A65" s="155"/>
      <c r="B65" s="155"/>
      <c r="C65" s="155"/>
      <c r="D65" s="155"/>
    </row>
    <row r="66" spans="1:4" x14ac:dyDescent="0.2">
      <c r="A66" s="20"/>
      <c r="B66" s="20"/>
      <c r="C66" s="20"/>
      <c r="D66" s="34"/>
    </row>
    <row r="67" spans="1:4" ht="88.5" customHeight="1" x14ac:dyDescent="0.2">
      <c r="A67" s="25" t="s">
        <v>2</v>
      </c>
    </row>
    <row r="68" spans="1:4" ht="37.5" customHeight="1" x14ac:dyDescent="0.2">
      <c r="A68" s="237" t="s">
        <v>110</v>
      </c>
      <c r="B68" s="256"/>
      <c r="C68" s="256"/>
      <c r="D68" s="256"/>
    </row>
    <row r="69" spans="1:4" ht="21" customHeight="1" x14ac:dyDescent="0.2">
      <c r="A69" s="9" t="s">
        <v>60</v>
      </c>
      <c r="B69" s="9" t="s">
        <v>109</v>
      </c>
      <c r="C69" s="12" t="s">
        <v>25</v>
      </c>
    </row>
    <row r="70" spans="1:4" x14ac:dyDescent="0.2">
      <c r="A70" s="147" t="s">
        <v>154</v>
      </c>
      <c r="B70" s="155"/>
      <c r="C70" s="155"/>
    </row>
    <row r="71" spans="1:4" x14ac:dyDescent="0.2">
      <c r="A71" s="147"/>
      <c r="B71" s="145"/>
      <c r="C71" s="155"/>
    </row>
    <row r="72" spans="1:4" x14ac:dyDescent="0.2">
      <c r="A72" s="150"/>
      <c r="B72" s="150"/>
      <c r="C72" s="150"/>
      <c r="D72" s="156"/>
    </row>
    <row r="73" spans="1:4" x14ac:dyDescent="0.2">
      <c r="A73" s="79"/>
      <c r="B73" s="79"/>
      <c r="C73" s="79"/>
      <c r="D73" s="36"/>
    </row>
  </sheetData>
  <mergeCells count="40">
    <mergeCell ref="B56:D56"/>
    <mergeCell ref="B57:D57"/>
    <mergeCell ref="B58:D58"/>
    <mergeCell ref="A61:D61"/>
    <mergeCell ref="A68:D68"/>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fitToHeight="0" orientation="landscape" r:id="rId1"/>
  <rowBreaks count="1" manualBreakCount="1">
    <brk id="28"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C70:C71</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Normal="100" workbookViewId="0">
      <selection sqref="A1:XFD2"/>
    </sheetView>
  </sheetViews>
  <sheetFormatPr defaultColWidth="9.140625" defaultRowHeight="15.75" x14ac:dyDescent="0.2"/>
  <cols>
    <col min="1" max="1" width="54.7109375" style="92" customWidth="1"/>
    <col min="2" max="3" width="69.140625" style="92" customWidth="1"/>
    <col min="4" max="4" width="39.42578125" style="33" customWidth="1"/>
    <col min="5" max="16384" width="9.140625" style="92"/>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94"/>
      <c r="B4" s="14"/>
      <c r="C4" s="91"/>
    </row>
    <row r="5" spans="1:4" ht="70.5" customHeight="1" x14ac:dyDescent="0.2">
      <c r="A5" s="237" t="s">
        <v>88</v>
      </c>
      <c r="B5" s="237"/>
      <c r="C5" s="237"/>
      <c r="D5" s="237"/>
    </row>
    <row r="6" spans="1:4" x14ac:dyDescent="0.2">
      <c r="A6" s="91"/>
      <c r="B6" s="91"/>
      <c r="C6" s="91"/>
      <c r="D6" s="14"/>
    </row>
    <row r="7" spans="1:4" ht="16.5" thickBot="1" x14ac:dyDescent="0.25">
      <c r="A7" s="8"/>
      <c r="B7" s="8"/>
      <c r="C7" s="20"/>
      <c r="D7" s="34"/>
    </row>
    <row r="8" spans="1:4" ht="17.25" thickTop="1" thickBot="1" x14ac:dyDescent="0.25">
      <c r="A8" s="24" t="s">
        <v>36</v>
      </c>
      <c r="B8" s="165"/>
      <c r="C8" s="91"/>
    </row>
    <row r="9" spans="1:4" ht="33" customHeight="1" thickTop="1" x14ac:dyDescent="0.2">
      <c r="A9" s="93" t="s">
        <v>90</v>
      </c>
      <c r="B9" s="142" t="s">
        <v>198</v>
      </c>
      <c r="C9" s="277"/>
      <c r="D9" s="278"/>
    </row>
    <row r="10" spans="1:4" ht="41.25" customHeight="1" x14ac:dyDescent="0.2">
      <c r="A10" s="93" t="s">
        <v>64</v>
      </c>
      <c r="B10" s="95" t="s">
        <v>201</v>
      </c>
      <c r="C10" s="277"/>
      <c r="D10" s="278"/>
    </row>
    <row r="11" spans="1:4" ht="25.5" customHeight="1" thickBot="1" x14ac:dyDescent="0.25">
      <c r="A11" s="93" t="s">
        <v>89</v>
      </c>
      <c r="B11" s="84" t="s">
        <v>191</v>
      </c>
      <c r="C11" s="277"/>
      <c r="D11" s="278"/>
    </row>
    <row r="12" spans="1:4" ht="17.25" thickTop="1" thickBot="1" x14ac:dyDescent="0.25">
      <c r="A12" s="24" t="s">
        <v>62</v>
      </c>
      <c r="B12" s="165"/>
    </row>
    <row r="13" spans="1:4" ht="26.25" thickTop="1" x14ac:dyDescent="0.2">
      <c r="A13" s="11" t="s">
        <v>86</v>
      </c>
      <c r="B13" s="84" t="s">
        <v>461</v>
      </c>
      <c r="C13" s="277"/>
      <c r="D13" s="278"/>
    </row>
    <row r="14" spans="1:4" ht="48" customHeight="1" x14ac:dyDescent="0.2">
      <c r="A14" s="93" t="s">
        <v>65</v>
      </c>
      <c r="B14" s="169" t="s">
        <v>325</v>
      </c>
      <c r="C14" s="277"/>
      <c r="D14" s="278"/>
    </row>
    <row r="15" spans="1:4" ht="79.5" thickBot="1" x14ac:dyDescent="0.25">
      <c r="A15" s="93" t="s">
        <v>34</v>
      </c>
      <c r="B15" s="142" t="s">
        <v>245</v>
      </c>
      <c r="C15" s="277"/>
      <c r="D15" s="278"/>
    </row>
    <row r="16" spans="1:4" ht="17.25" thickTop="1" thickBot="1" x14ac:dyDescent="0.25">
      <c r="A16" s="24" t="s">
        <v>63</v>
      </c>
      <c r="B16" s="165"/>
      <c r="C16" s="91"/>
    </row>
    <row r="17" spans="1:7" ht="34.5" customHeight="1" thickTop="1" thickBot="1" x14ac:dyDescent="0.25">
      <c r="A17" s="93" t="s">
        <v>77</v>
      </c>
      <c r="B17" s="142" t="s">
        <v>131</v>
      </c>
      <c r="C17" s="277"/>
      <c r="D17" s="278"/>
    </row>
    <row r="18" spans="1:7" ht="17.25" thickTop="1" thickBot="1" x14ac:dyDescent="0.25">
      <c r="A18" s="25" t="s">
        <v>76</v>
      </c>
      <c r="B18" s="165"/>
    </row>
    <row r="19" spans="1:7" ht="15.75" customHeight="1" thickTop="1" x14ac:dyDescent="0.2">
      <c r="A19" s="93" t="s">
        <v>31</v>
      </c>
      <c r="B19" s="142" t="s">
        <v>326</v>
      </c>
      <c r="C19" s="277"/>
      <c r="D19" s="278"/>
    </row>
    <row r="20" spans="1:7" x14ac:dyDescent="0.2">
      <c r="A20" s="16" t="s">
        <v>35</v>
      </c>
      <c r="B20" s="142">
        <v>48</v>
      </c>
      <c r="C20" s="277"/>
      <c r="D20" s="278"/>
    </row>
    <row r="21" spans="1:7" x14ac:dyDescent="0.2">
      <c r="A21" s="16" t="s">
        <v>32</v>
      </c>
      <c r="B21" s="142" t="s">
        <v>327</v>
      </c>
    </row>
    <row r="22" spans="1:7" x14ac:dyDescent="0.2">
      <c r="A22" s="16" t="s">
        <v>33</v>
      </c>
      <c r="B22" s="142" t="s">
        <v>328</v>
      </c>
    </row>
    <row r="23" spans="1:7" x14ac:dyDescent="0.2">
      <c r="A23" s="93" t="s">
        <v>72</v>
      </c>
      <c r="B23" s="142" t="s">
        <v>131</v>
      </c>
    </row>
    <row r="24" spans="1:7" ht="63.75" thickBot="1" x14ac:dyDescent="0.25">
      <c r="A24" s="93" t="s">
        <v>70</v>
      </c>
      <c r="B24" s="142" t="s">
        <v>171</v>
      </c>
    </row>
    <row r="25" spans="1:7" ht="33" thickTop="1" thickBot="1" x14ac:dyDescent="0.25">
      <c r="A25" s="25" t="s">
        <v>91</v>
      </c>
      <c r="B25" s="165"/>
    </row>
    <row r="26" spans="1:7" ht="17.25" customHeight="1" thickTop="1" x14ac:dyDescent="0.2">
      <c r="A26" s="23" t="s">
        <v>94</v>
      </c>
      <c r="B26" s="168">
        <v>2365502</v>
      </c>
      <c r="C26" s="276"/>
      <c r="D26" s="280"/>
    </row>
    <row r="27" spans="1:7" x14ac:dyDescent="0.2">
      <c r="A27" s="93" t="s">
        <v>92</v>
      </c>
      <c r="B27" s="40" t="s">
        <v>93</v>
      </c>
      <c r="D27" s="92"/>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26.25" thickTop="1" x14ac:dyDescent="0.2">
      <c r="A33" s="283" t="s">
        <v>58</v>
      </c>
      <c r="B33" s="284"/>
      <c r="C33" s="84" t="s">
        <v>461</v>
      </c>
      <c r="D33" s="31"/>
    </row>
    <row r="34" spans="1:4" x14ac:dyDescent="0.2">
      <c r="A34" s="285" t="s">
        <v>37</v>
      </c>
      <c r="B34" s="286"/>
      <c r="C34" s="142" t="s">
        <v>464</v>
      </c>
      <c r="D34" s="31"/>
    </row>
    <row r="35" spans="1:4" ht="16.5" thickBot="1" x14ac:dyDescent="0.25">
      <c r="A35" s="287" t="s">
        <v>38</v>
      </c>
      <c r="B35" s="288"/>
      <c r="C35" s="142" t="s">
        <v>19</v>
      </c>
      <c r="D35" s="31"/>
    </row>
    <row r="36" spans="1:4" ht="15.75" customHeight="1" thickTop="1" thickBot="1" x14ac:dyDescent="0.25">
      <c r="A36" s="289" t="s">
        <v>61</v>
      </c>
      <c r="B36" s="290"/>
      <c r="C36" s="165"/>
      <c r="D36" s="31"/>
    </row>
    <row r="37" spans="1:4" ht="16.5" thickTop="1" x14ac:dyDescent="0.2">
      <c r="A37" s="281" t="s">
        <v>43</v>
      </c>
      <c r="B37" s="282"/>
      <c r="C37" s="142" t="s">
        <v>478</v>
      </c>
      <c r="D37" s="31"/>
    </row>
    <row r="38" spans="1:4" x14ac:dyDescent="0.2">
      <c r="A38" s="281" t="s">
        <v>39</v>
      </c>
      <c r="B38" s="282"/>
      <c r="C38" s="142" t="s">
        <v>154</v>
      </c>
      <c r="D38" s="31"/>
    </row>
    <row r="39" spans="1:4" x14ac:dyDescent="0.2">
      <c r="A39" s="281" t="s">
        <v>44</v>
      </c>
      <c r="B39" s="282"/>
      <c r="C39" s="142" t="s">
        <v>154</v>
      </c>
      <c r="D39" s="31"/>
    </row>
    <row r="40" spans="1:4" x14ac:dyDescent="0.2">
      <c r="A40" s="291" t="s">
        <v>40</v>
      </c>
      <c r="B40" s="292"/>
      <c r="C40" s="142" t="s">
        <v>482</v>
      </c>
      <c r="D40" s="31"/>
    </row>
    <row r="41" spans="1:4" ht="16.5" thickBot="1" x14ac:dyDescent="0.25">
      <c r="A41" s="281" t="s">
        <v>41</v>
      </c>
      <c r="B41" s="282"/>
      <c r="C41" s="142"/>
      <c r="D41" s="31"/>
    </row>
    <row r="42" spans="1:4" ht="15.75" customHeight="1" thickTop="1" thickBot="1" x14ac:dyDescent="0.25">
      <c r="A42" s="289" t="s">
        <v>42</v>
      </c>
      <c r="B42" s="290"/>
      <c r="C42" s="165"/>
      <c r="D42" s="31"/>
    </row>
    <row r="43" spans="1:4" ht="31.5" customHeight="1" thickTop="1" x14ac:dyDescent="0.2">
      <c r="A43" s="264" t="s">
        <v>95</v>
      </c>
      <c r="B43" s="239"/>
      <c r="C43" s="142"/>
      <c r="D43" s="162" t="s">
        <v>84</v>
      </c>
    </row>
    <row r="44" spans="1:4" ht="18.75" customHeight="1" x14ac:dyDescent="0.2">
      <c r="A44" s="263" t="s">
        <v>329</v>
      </c>
      <c r="B44" s="257"/>
      <c r="C44" s="142" t="s">
        <v>330</v>
      </c>
      <c r="D44" s="32"/>
    </row>
    <row r="45" spans="1:4" x14ac:dyDescent="0.2">
      <c r="A45" s="264" t="s">
        <v>21</v>
      </c>
      <c r="B45" s="239"/>
      <c r="C45" s="230" t="s">
        <v>480</v>
      </c>
      <c r="D45" s="32"/>
    </row>
    <row r="46" spans="1:4" ht="18" customHeight="1" x14ac:dyDescent="0.2">
      <c r="A46" s="264" t="s">
        <v>96</v>
      </c>
      <c r="B46" s="239"/>
      <c r="C46" s="142" t="s">
        <v>478</v>
      </c>
      <c r="D46" s="32"/>
    </row>
    <row r="47" spans="1:4" ht="33.75" customHeight="1" x14ac:dyDescent="0.2">
      <c r="A47" s="263" t="s">
        <v>23</v>
      </c>
      <c r="B47" s="257"/>
      <c r="C47" s="142" t="s">
        <v>330</v>
      </c>
      <c r="D47" s="32"/>
    </row>
    <row r="48" spans="1:4" ht="34.5" customHeight="1" x14ac:dyDescent="0.2">
      <c r="A48" s="264" t="s">
        <v>24</v>
      </c>
      <c r="B48" s="239"/>
      <c r="C48" s="229" t="s">
        <v>479</v>
      </c>
      <c r="D48" s="32"/>
    </row>
    <row r="49" spans="1:4" ht="31.5" customHeight="1" x14ac:dyDescent="0.2">
      <c r="A49" s="264" t="s">
        <v>29</v>
      </c>
      <c r="B49" s="239"/>
      <c r="C49" s="142" t="s">
        <v>481</v>
      </c>
      <c r="D49" s="32"/>
    </row>
    <row r="50" spans="1:4" ht="51" customHeight="1" x14ac:dyDescent="0.2">
      <c r="A50" s="265" t="s">
        <v>97</v>
      </c>
      <c r="B50" s="266"/>
      <c r="C50" s="142" t="s">
        <v>154</v>
      </c>
      <c r="D50" s="32"/>
    </row>
    <row r="51" spans="1:4" x14ac:dyDescent="0.2">
      <c r="A51" s="20"/>
      <c r="B51" s="20"/>
      <c r="C51" s="20"/>
      <c r="D51" s="34"/>
    </row>
    <row r="52" spans="1:4" x14ac:dyDescent="0.2">
      <c r="A52" s="25" t="s">
        <v>6</v>
      </c>
    </row>
    <row r="53" spans="1:4" ht="105" customHeight="1" x14ac:dyDescent="0.2">
      <c r="A53" s="296" t="s">
        <v>107</v>
      </c>
      <c r="B53" s="296"/>
      <c r="C53" s="296"/>
      <c r="D53" s="296"/>
    </row>
    <row r="54" spans="1:4" ht="48" customHeight="1" x14ac:dyDescent="0.2">
      <c r="A54" s="93" t="s">
        <v>7</v>
      </c>
      <c r="B54" s="293" t="s">
        <v>463</v>
      </c>
      <c r="C54" s="294"/>
      <c r="D54" s="295"/>
    </row>
    <row r="55" spans="1:4" x14ac:dyDescent="0.2">
      <c r="A55" s="93" t="s">
        <v>8</v>
      </c>
      <c r="B55" s="293" t="s">
        <v>462</v>
      </c>
      <c r="C55" s="294"/>
      <c r="D55" s="295"/>
    </row>
    <row r="56" spans="1:4" x14ac:dyDescent="0.2">
      <c r="A56" s="93" t="s">
        <v>9</v>
      </c>
      <c r="B56" s="293" t="s">
        <v>568</v>
      </c>
      <c r="C56" s="294"/>
      <c r="D56" s="295"/>
    </row>
    <row r="57" spans="1:4" ht="31.5" customHeight="1" x14ac:dyDescent="0.2">
      <c r="A57" s="11" t="s">
        <v>81</v>
      </c>
      <c r="B57" s="293" t="s">
        <v>451</v>
      </c>
      <c r="C57" s="294"/>
      <c r="D57" s="295"/>
    </row>
    <row r="58" spans="1:4" x14ac:dyDescent="0.2">
      <c r="A58" s="11" t="s">
        <v>59</v>
      </c>
      <c r="B58" s="293" t="s">
        <v>596</v>
      </c>
      <c r="C58" s="294"/>
      <c r="D58" s="295"/>
    </row>
    <row r="59" spans="1:4" x14ac:dyDescent="0.2">
      <c r="A59" s="20"/>
      <c r="B59" s="20"/>
      <c r="C59" s="20"/>
      <c r="D59" s="34"/>
    </row>
    <row r="60" spans="1:4" x14ac:dyDescent="0.2">
      <c r="A60" s="25" t="s">
        <v>4</v>
      </c>
    </row>
    <row r="61" spans="1:4" ht="54" customHeight="1" x14ac:dyDescent="0.2">
      <c r="A61" s="296" t="s">
        <v>108</v>
      </c>
      <c r="B61" s="296"/>
      <c r="C61" s="296"/>
      <c r="D61" s="296"/>
    </row>
    <row r="62" spans="1:4" ht="31.5" x14ac:dyDescent="0.2">
      <c r="A62" s="93" t="s">
        <v>5</v>
      </c>
      <c r="B62" s="93" t="s">
        <v>46</v>
      </c>
      <c r="C62" s="93" t="s">
        <v>79</v>
      </c>
      <c r="D62" s="35" t="s">
        <v>80</v>
      </c>
    </row>
    <row r="63" spans="1:4" ht="31.5" x14ac:dyDescent="0.2">
      <c r="A63" s="142" t="s">
        <v>319</v>
      </c>
      <c r="B63" s="142" t="s">
        <v>318</v>
      </c>
      <c r="C63" s="142" t="s">
        <v>322</v>
      </c>
      <c r="D63" s="142" t="s">
        <v>465</v>
      </c>
    </row>
    <row r="64" spans="1:4" x14ac:dyDescent="0.2">
      <c r="A64" s="155"/>
      <c r="B64" s="155"/>
      <c r="C64" s="155"/>
      <c r="D64" s="155"/>
    </row>
    <row r="65" spans="1:4" x14ac:dyDescent="0.2">
      <c r="A65" s="20"/>
      <c r="B65" s="20"/>
      <c r="C65" s="20"/>
      <c r="D65" s="34"/>
    </row>
    <row r="66" spans="1:4" x14ac:dyDescent="0.2">
      <c r="A66" s="25" t="s">
        <v>2</v>
      </c>
    </row>
    <row r="67" spans="1:4" ht="88.5" customHeight="1" x14ac:dyDescent="0.2">
      <c r="A67" s="237" t="s">
        <v>110</v>
      </c>
      <c r="B67" s="237"/>
      <c r="C67" s="237"/>
      <c r="D67" s="237"/>
    </row>
    <row r="68" spans="1:4" ht="37.5" customHeight="1" x14ac:dyDescent="0.2">
      <c r="A68" s="9" t="s">
        <v>60</v>
      </c>
      <c r="B68" s="9" t="s">
        <v>109</v>
      </c>
      <c r="C68" s="12" t="s">
        <v>25</v>
      </c>
    </row>
    <row r="69" spans="1:4" ht="21" customHeight="1" x14ac:dyDescent="0.2">
      <c r="A69" s="147" t="s">
        <v>154</v>
      </c>
      <c r="B69" s="155" t="s">
        <v>154</v>
      </c>
      <c r="C69" s="155"/>
    </row>
    <row r="70" spans="1:4" x14ac:dyDescent="0.2">
      <c r="A70" s="147"/>
      <c r="B70" s="145"/>
      <c r="C70" s="155"/>
    </row>
    <row r="71" spans="1:4" x14ac:dyDescent="0.2">
      <c r="A71" s="20"/>
      <c r="B71" s="20"/>
      <c r="C71" s="20"/>
      <c r="D71" s="34"/>
    </row>
    <row r="72" spans="1:4" x14ac:dyDescent="0.2">
      <c r="A72" s="94"/>
      <c r="B72" s="94"/>
      <c r="C72" s="94"/>
      <c r="D72" s="3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fitToHeight="0"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Normal="100" workbookViewId="0">
      <selection sqref="A1:XFD2"/>
    </sheetView>
  </sheetViews>
  <sheetFormatPr defaultColWidth="9.140625" defaultRowHeight="15.75" x14ac:dyDescent="0.2"/>
  <cols>
    <col min="1" max="1" width="54.7109375" style="92" customWidth="1"/>
    <col min="2" max="3" width="69.140625" style="92" customWidth="1"/>
    <col min="4" max="4" width="39.42578125" style="33" customWidth="1"/>
    <col min="5" max="16384" width="9.140625" style="92"/>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94"/>
      <c r="B4" s="14"/>
      <c r="C4" s="91"/>
    </row>
    <row r="5" spans="1:4" ht="70.5" customHeight="1" x14ac:dyDescent="0.2">
      <c r="A5" s="237" t="s">
        <v>88</v>
      </c>
      <c r="B5" s="237"/>
      <c r="C5" s="237"/>
      <c r="D5" s="237"/>
    </row>
    <row r="6" spans="1:4" x14ac:dyDescent="0.2">
      <c r="A6" s="91"/>
      <c r="B6" s="91"/>
      <c r="C6" s="91"/>
      <c r="D6" s="14"/>
    </row>
    <row r="7" spans="1:4" ht="16.5" thickBot="1" x14ac:dyDescent="0.25">
      <c r="A7" s="8"/>
      <c r="B7" s="8"/>
      <c r="C7" s="20"/>
      <c r="D7" s="34"/>
    </row>
    <row r="8" spans="1:4" ht="17.25" thickTop="1" thickBot="1" x14ac:dyDescent="0.25">
      <c r="A8" s="24" t="s">
        <v>36</v>
      </c>
      <c r="B8" s="165"/>
      <c r="C8" s="91"/>
    </row>
    <row r="9" spans="1:4" ht="33" customHeight="1" thickTop="1" x14ac:dyDescent="0.2">
      <c r="A9" s="93" t="s">
        <v>90</v>
      </c>
      <c r="B9" s="142" t="s">
        <v>198</v>
      </c>
      <c r="C9" s="277"/>
      <c r="D9" s="278"/>
    </row>
    <row r="10" spans="1:4" ht="48.75" customHeight="1" x14ac:dyDescent="0.2">
      <c r="A10" s="93" t="s">
        <v>64</v>
      </c>
      <c r="B10" s="157" t="s">
        <v>201</v>
      </c>
      <c r="C10" s="277"/>
      <c r="D10" s="278"/>
    </row>
    <row r="11" spans="1:4" ht="25.5" customHeight="1" thickBot="1" x14ac:dyDescent="0.25">
      <c r="A11" s="93" t="s">
        <v>89</v>
      </c>
      <c r="B11" s="116" t="s">
        <v>126</v>
      </c>
      <c r="C11" s="277"/>
      <c r="D11" s="278"/>
    </row>
    <row r="12" spans="1:4" ht="17.25" thickTop="1" thickBot="1" x14ac:dyDescent="0.25">
      <c r="A12" s="24" t="s">
        <v>62</v>
      </c>
      <c r="B12" s="165"/>
    </row>
    <row r="13" spans="1:4" ht="32.25" thickTop="1" x14ac:dyDescent="0.2">
      <c r="A13" s="11" t="s">
        <v>86</v>
      </c>
      <c r="B13" s="116" t="s">
        <v>434</v>
      </c>
      <c r="C13" s="277"/>
      <c r="D13" s="278"/>
    </row>
    <row r="14" spans="1:4" ht="46.5" customHeight="1" x14ac:dyDescent="0.2">
      <c r="A14" s="93" t="s">
        <v>65</v>
      </c>
      <c r="B14" s="170" t="s">
        <v>201</v>
      </c>
      <c r="C14" s="277"/>
      <c r="D14" s="278"/>
    </row>
    <row r="15" spans="1:4" ht="79.5" thickBot="1" x14ac:dyDescent="0.25">
      <c r="A15" s="93" t="s">
        <v>34</v>
      </c>
      <c r="B15" s="160" t="s">
        <v>155</v>
      </c>
      <c r="C15" s="277"/>
      <c r="D15" s="278"/>
    </row>
    <row r="16" spans="1:4" ht="17.25" thickTop="1" thickBot="1" x14ac:dyDescent="0.25">
      <c r="A16" s="24" t="s">
        <v>63</v>
      </c>
      <c r="B16" s="165"/>
      <c r="C16" s="91"/>
    </row>
    <row r="17" spans="1:7" ht="34.5" customHeight="1" thickTop="1" thickBot="1" x14ac:dyDescent="0.25">
      <c r="A17" s="93" t="s">
        <v>77</v>
      </c>
      <c r="B17" s="142" t="s">
        <v>125</v>
      </c>
      <c r="C17" s="277"/>
      <c r="D17" s="278"/>
    </row>
    <row r="18" spans="1:7" ht="17.25" thickTop="1" thickBot="1" x14ac:dyDescent="0.25">
      <c r="A18" s="25" t="s">
        <v>76</v>
      </c>
      <c r="B18" s="165"/>
    </row>
    <row r="19" spans="1:7" ht="15.75" customHeight="1" thickTop="1" x14ac:dyDescent="0.2">
      <c r="A19" s="93" t="s">
        <v>31</v>
      </c>
      <c r="B19" s="142" t="s">
        <v>326</v>
      </c>
      <c r="C19" s="277"/>
      <c r="D19" s="278"/>
    </row>
    <row r="20" spans="1:7" x14ac:dyDescent="0.2">
      <c r="A20" s="16" t="s">
        <v>35</v>
      </c>
      <c r="B20" s="142">
        <v>24</v>
      </c>
      <c r="C20" s="277"/>
      <c r="D20" s="278"/>
    </row>
    <row r="21" spans="1:7" x14ac:dyDescent="0.2">
      <c r="A21" s="16" t="s">
        <v>32</v>
      </c>
      <c r="B21" s="142" t="s">
        <v>327</v>
      </c>
    </row>
    <row r="22" spans="1:7" x14ac:dyDescent="0.2">
      <c r="A22" s="16" t="s">
        <v>33</v>
      </c>
      <c r="B22" s="142" t="s">
        <v>335</v>
      </c>
    </row>
    <row r="23" spans="1:7" x14ac:dyDescent="0.2">
      <c r="A23" s="93" t="s">
        <v>72</v>
      </c>
      <c r="B23" s="142" t="s">
        <v>320</v>
      </c>
    </row>
    <row r="24" spans="1:7" ht="63.75" thickBot="1" x14ac:dyDescent="0.25">
      <c r="A24" s="93" t="s">
        <v>70</v>
      </c>
      <c r="B24" s="161" t="s">
        <v>171</v>
      </c>
    </row>
    <row r="25" spans="1:7" ht="33" thickTop="1" thickBot="1" x14ac:dyDescent="0.25">
      <c r="A25" s="25" t="s">
        <v>91</v>
      </c>
      <c r="B25" s="165"/>
    </row>
    <row r="26" spans="1:7" ht="17.25" customHeight="1" thickTop="1" x14ac:dyDescent="0.2">
      <c r="A26" s="23" t="s">
        <v>94</v>
      </c>
      <c r="B26" s="168">
        <f>184632+2180870+237322</f>
        <v>2602824</v>
      </c>
      <c r="C26" s="276"/>
      <c r="D26" s="280"/>
    </row>
    <row r="27" spans="1:7" x14ac:dyDescent="0.2">
      <c r="A27" s="93" t="s">
        <v>92</v>
      </c>
      <c r="B27" s="131" t="s">
        <v>93</v>
      </c>
      <c r="D27" s="92"/>
      <c r="E27" s="30"/>
      <c r="F27" s="30"/>
      <c r="G27" s="30"/>
    </row>
    <row r="28" spans="1:7" x14ac:dyDescent="0.2">
      <c r="A28" s="20"/>
      <c r="B28" s="20"/>
      <c r="C28" s="20"/>
      <c r="D28" s="34"/>
    </row>
    <row r="29" spans="1:7" x14ac:dyDescent="0.2">
      <c r="A29" s="25" t="s">
        <v>3</v>
      </c>
    </row>
    <row r="30" spans="1:7" ht="178.9" customHeight="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3.75" thickTop="1" x14ac:dyDescent="0.2">
      <c r="A33" s="283" t="s">
        <v>58</v>
      </c>
      <c r="B33" s="284"/>
      <c r="C33" s="172" t="str">
        <f>B13</f>
        <v>Objective 1.3.1 - Evaluate the effectiveness of the Intensive Supervision Services (ISS) every four years beginning in FY 16-17</v>
      </c>
      <c r="D33" s="31"/>
    </row>
    <row r="34" spans="1:4" x14ac:dyDescent="0.2">
      <c r="A34" s="285" t="s">
        <v>37</v>
      </c>
      <c r="B34" s="286"/>
      <c r="C34" s="142" t="s">
        <v>483</v>
      </c>
      <c r="D34" s="31"/>
    </row>
    <row r="35" spans="1:4" ht="16.5" thickBot="1" x14ac:dyDescent="0.25">
      <c r="A35" s="287" t="s">
        <v>38</v>
      </c>
      <c r="B35" s="288"/>
      <c r="C35" s="142" t="s">
        <v>17</v>
      </c>
      <c r="D35" s="31"/>
    </row>
    <row r="36" spans="1:4" ht="15.75" customHeight="1" thickTop="1" thickBot="1" x14ac:dyDescent="0.25">
      <c r="A36" s="289" t="s">
        <v>61</v>
      </c>
      <c r="B36" s="290"/>
      <c r="C36" s="165"/>
      <c r="D36" s="31"/>
    </row>
    <row r="37" spans="1:4" ht="16.5" thickTop="1" x14ac:dyDescent="0.2">
      <c r="A37" s="281" t="s">
        <v>43</v>
      </c>
      <c r="B37" s="282"/>
      <c r="C37" s="142" t="s">
        <v>338</v>
      </c>
      <c r="D37" s="31"/>
    </row>
    <row r="38" spans="1:4" x14ac:dyDescent="0.2">
      <c r="A38" s="281" t="s">
        <v>39</v>
      </c>
      <c r="B38" s="282"/>
      <c r="C38" s="142" t="s">
        <v>338</v>
      </c>
      <c r="D38" s="31"/>
    </row>
    <row r="39" spans="1:4" x14ac:dyDescent="0.2">
      <c r="A39" s="281" t="s">
        <v>44</v>
      </c>
      <c r="B39" s="282"/>
      <c r="C39" s="142" t="s">
        <v>338</v>
      </c>
      <c r="D39" s="31"/>
    </row>
    <row r="40" spans="1:4" x14ac:dyDescent="0.2">
      <c r="A40" s="291" t="s">
        <v>40</v>
      </c>
      <c r="B40" s="292"/>
      <c r="C40" s="142" t="s">
        <v>154</v>
      </c>
      <c r="D40" s="31"/>
    </row>
    <row r="41" spans="1:4" ht="16.5" thickBot="1" x14ac:dyDescent="0.25">
      <c r="A41" s="281" t="s">
        <v>41</v>
      </c>
      <c r="B41" s="282"/>
      <c r="C41" s="142" t="s">
        <v>484</v>
      </c>
      <c r="D41" s="31"/>
    </row>
    <row r="42" spans="1:4" ht="15.75" customHeight="1" thickTop="1" thickBot="1" x14ac:dyDescent="0.25">
      <c r="A42" s="289" t="s">
        <v>42</v>
      </c>
      <c r="B42" s="290"/>
      <c r="C42" s="165"/>
      <c r="D42" s="31"/>
    </row>
    <row r="43" spans="1:4" ht="31.5" customHeight="1" thickTop="1" x14ac:dyDescent="0.2">
      <c r="A43" s="264" t="s">
        <v>95</v>
      </c>
      <c r="B43" s="239"/>
      <c r="C43" s="145"/>
      <c r="D43" s="162" t="s">
        <v>84</v>
      </c>
    </row>
    <row r="44" spans="1:4" ht="33.75" customHeight="1" x14ac:dyDescent="0.2">
      <c r="A44" s="263" t="s">
        <v>22</v>
      </c>
      <c r="B44" s="257"/>
      <c r="C44" s="142" t="s">
        <v>331</v>
      </c>
      <c r="D44" s="32"/>
    </row>
    <row r="45" spans="1:4" ht="31.5" x14ac:dyDescent="0.2">
      <c r="A45" s="264" t="s">
        <v>21</v>
      </c>
      <c r="B45" s="239"/>
      <c r="C45" s="157" t="s">
        <v>485</v>
      </c>
      <c r="D45" s="32"/>
    </row>
    <row r="46" spans="1:4" ht="18" customHeight="1" x14ac:dyDescent="0.2">
      <c r="A46" s="264" t="s">
        <v>96</v>
      </c>
      <c r="B46" s="239"/>
      <c r="C46" s="142" t="s">
        <v>338</v>
      </c>
      <c r="D46" s="32"/>
    </row>
    <row r="47" spans="1:4" ht="18.75" customHeight="1" x14ac:dyDescent="0.2">
      <c r="A47" s="263" t="s">
        <v>23</v>
      </c>
      <c r="B47" s="257"/>
      <c r="C47" s="142" t="s">
        <v>331</v>
      </c>
      <c r="D47" s="32"/>
    </row>
    <row r="48" spans="1:4" ht="63.75" customHeight="1" x14ac:dyDescent="0.2">
      <c r="A48" s="264" t="s">
        <v>24</v>
      </c>
      <c r="B48" s="239"/>
      <c r="C48" s="121" t="s">
        <v>606</v>
      </c>
      <c r="D48" s="32"/>
    </row>
    <row r="49" spans="1:4" ht="31.5" customHeight="1" x14ac:dyDescent="0.2">
      <c r="A49" s="264" t="s">
        <v>29</v>
      </c>
      <c r="B49" s="239"/>
      <c r="C49" s="142" t="s">
        <v>484</v>
      </c>
      <c r="D49" s="32"/>
    </row>
    <row r="50" spans="1:4" ht="51" customHeight="1" x14ac:dyDescent="0.2">
      <c r="A50" s="265" t="s">
        <v>97</v>
      </c>
      <c r="B50" s="266"/>
      <c r="C50" s="142" t="s">
        <v>154</v>
      </c>
      <c r="D50" s="32"/>
    </row>
    <row r="51" spans="1:4" ht="16.5" thickBot="1" x14ac:dyDescent="0.25">
      <c r="A51" s="20"/>
      <c r="B51" s="20"/>
      <c r="C51" s="20"/>
      <c r="D51" s="34"/>
    </row>
    <row r="52" spans="1:4" ht="17.25" thickTop="1" thickBot="1" x14ac:dyDescent="0.25">
      <c r="A52" s="25" t="s">
        <v>6</v>
      </c>
      <c r="B52" s="165"/>
      <c r="C52" s="165"/>
    </row>
    <row r="53" spans="1:4" ht="105" customHeight="1" thickTop="1" x14ac:dyDescent="0.2">
      <c r="A53" s="296" t="s">
        <v>107</v>
      </c>
      <c r="B53" s="296"/>
      <c r="C53" s="296"/>
      <c r="D53" s="296"/>
    </row>
    <row r="54" spans="1:4" ht="30.75" customHeight="1" x14ac:dyDescent="0.2">
      <c r="A54" s="93" t="s">
        <v>7</v>
      </c>
      <c r="B54" s="293" t="s">
        <v>486</v>
      </c>
      <c r="C54" s="294"/>
      <c r="D54" s="295"/>
    </row>
    <row r="55" spans="1:4" x14ac:dyDescent="0.2">
      <c r="A55" s="93" t="s">
        <v>8</v>
      </c>
      <c r="B55" s="293" t="s">
        <v>443</v>
      </c>
      <c r="C55" s="294"/>
      <c r="D55" s="295"/>
    </row>
    <row r="56" spans="1:4" x14ac:dyDescent="0.2">
      <c r="A56" s="93" t="s">
        <v>9</v>
      </c>
      <c r="B56" s="293" t="s">
        <v>568</v>
      </c>
      <c r="C56" s="294"/>
      <c r="D56" s="295"/>
    </row>
    <row r="57" spans="1:4" ht="30" customHeight="1" x14ac:dyDescent="0.2">
      <c r="A57" s="11" t="s">
        <v>81</v>
      </c>
      <c r="B57" s="293" t="s">
        <v>451</v>
      </c>
      <c r="C57" s="294"/>
      <c r="D57" s="295"/>
    </row>
    <row r="58" spans="1:4" x14ac:dyDescent="0.2">
      <c r="A58" s="11" t="s">
        <v>59</v>
      </c>
      <c r="B58" s="293" t="s">
        <v>596</v>
      </c>
      <c r="C58" s="294"/>
      <c r="D58" s="295"/>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93" t="s">
        <v>5</v>
      </c>
      <c r="B62" s="93" t="s">
        <v>46</v>
      </c>
      <c r="C62" s="93" t="s">
        <v>79</v>
      </c>
      <c r="D62" s="35" t="s">
        <v>80</v>
      </c>
    </row>
    <row r="63" spans="1:4" s="117" customFormat="1" ht="31.5" x14ac:dyDescent="0.2">
      <c r="A63" s="142" t="s">
        <v>319</v>
      </c>
      <c r="B63" s="142" t="s">
        <v>318</v>
      </c>
      <c r="C63" s="142" t="s">
        <v>332</v>
      </c>
      <c r="D63" s="142" t="s">
        <v>446</v>
      </c>
    </row>
    <row r="64" spans="1:4" x14ac:dyDescent="0.2">
      <c r="A64" s="155"/>
      <c r="B64" s="155"/>
      <c r="C64" s="155"/>
      <c r="D64" s="15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237" t="s">
        <v>110</v>
      </c>
      <c r="B67" s="237"/>
      <c r="C67" s="237"/>
      <c r="D67" s="237"/>
    </row>
    <row r="68" spans="1:4" ht="37.5" customHeight="1" x14ac:dyDescent="0.2">
      <c r="A68" s="9" t="s">
        <v>60</v>
      </c>
      <c r="B68" s="9" t="s">
        <v>109</v>
      </c>
      <c r="C68" s="12" t="s">
        <v>25</v>
      </c>
    </row>
    <row r="69" spans="1:4" ht="21" customHeight="1" x14ac:dyDescent="0.2">
      <c r="A69" s="147" t="s">
        <v>154</v>
      </c>
      <c r="B69" s="155" t="s">
        <v>154</v>
      </c>
      <c r="C69" s="155"/>
    </row>
    <row r="70" spans="1:4" x14ac:dyDescent="0.2">
      <c r="A70" s="147"/>
      <c r="B70" s="145"/>
      <c r="C70" s="155"/>
    </row>
    <row r="71" spans="1:4" x14ac:dyDescent="0.2">
      <c r="A71" s="20"/>
      <c r="B71" s="20"/>
      <c r="C71" s="20"/>
      <c r="D71" s="34"/>
    </row>
    <row r="72" spans="1:4" x14ac:dyDescent="0.2">
      <c r="A72" s="94"/>
      <c r="B72" s="94"/>
      <c r="C72" s="94"/>
      <c r="D72" s="36"/>
    </row>
  </sheetData>
  <mergeCells count="40">
    <mergeCell ref="B56:D56"/>
    <mergeCell ref="B57:D57"/>
    <mergeCell ref="B58:D58"/>
    <mergeCell ref="A61:D61"/>
    <mergeCell ref="A67:D67"/>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fitToHeight="0"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Normal="100" workbookViewId="0">
      <selection sqref="A1:XFD2"/>
    </sheetView>
  </sheetViews>
  <sheetFormatPr defaultColWidth="9.140625" defaultRowHeight="15.75" x14ac:dyDescent="0.2"/>
  <cols>
    <col min="1" max="1" width="54.7109375" style="136" customWidth="1"/>
    <col min="2" max="3" width="69.140625" style="136" customWidth="1"/>
    <col min="4" max="4" width="39.42578125" style="33" customWidth="1"/>
    <col min="5" max="16384" width="9.140625" style="136"/>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139"/>
      <c r="B4" s="14"/>
      <c r="C4" s="137"/>
    </row>
    <row r="5" spans="1:4" ht="70.5" customHeight="1" x14ac:dyDescent="0.2">
      <c r="A5" s="237" t="s">
        <v>88</v>
      </c>
      <c r="B5" s="237"/>
      <c r="C5" s="237"/>
      <c r="D5" s="237"/>
    </row>
    <row r="6" spans="1:4" x14ac:dyDescent="0.2">
      <c r="A6" s="137"/>
      <c r="B6" s="137"/>
      <c r="C6" s="137"/>
      <c r="D6" s="14"/>
    </row>
    <row r="7" spans="1:4" ht="16.5" thickBot="1" x14ac:dyDescent="0.25">
      <c r="A7" s="8"/>
      <c r="B7" s="8"/>
      <c r="C7" s="20"/>
      <c r="D7" s="34"/>
    </row>
    <row r="8" spans="1:4" ht="17.25" thickTop="1" thickBot="1" x14ac:dyDescent="0.25">
      <c r="A8" s="24" t="s">
        <v>36</v>
      </c>
      <c r="B8" s="165"/>
      <c r="C8" s="137"/>
    </row>
    <row r="9" spans="1:4" ht="33" customHeight="1" thickTop="1" x14ac:dyDescent="0.2">
      <c r="A9" s="138" t="s">
        <v>90</v>
      </c>
      <c r="B9" s="142" t="s">
        <v>198</v>
      </c>
      <c r="C9" s="277"/>
      <c r="D9" s="278"/>
    </row>
    <row r="10" spans="1:4" ht="49.5" customHeight="1" x14ac:dyDescent="0.2">
      <c r="A10" s="138" t="s">
        <v>64</v>
      </c>
      <c r="B10" s="157" t="s">
        <v>201</v>
      </c>
      <c r="C10" s="277"/>
      <c r="D10" s="278"/>
    </row>
    <row r="11" spans="1:4" ht="25.5" customHeight="1" thickBot="1" x14ac:dyDescent="0.25">
      <c r="A11" s="138" t="s">
        <v>89</v>
      </c>
      <c r="B11" s="116" t="s">
        <v>126</v>
      </c>
      <c r="C11" s="277"/>
      <c r="D11" s="278"/>
    </row>
    <row r="12" spans="1:4" ht="17.25" thickTop="1" thickBot="1" x14ac:dyDescent="0.25">
      <c r="A12" s="24" t="s">
        <v>62</v>
      </c>
      <c r="B12" s="174"/>
    </row>
    <row r="13" spans="1:4" ht="32.25" thickTop="1" x14ac:dyDescent="0.2">
      <c r="A13" s="11" t="s">
        <v>86</v>
      </c>
      <c r="B13" s="116" t="s">
        <v>210</v>
      </c>
      <c r="C13" s="277"/>
      <c r="D13" s="278"/>
    </row>
    <row r="14" spans="1:4" ht="48" customHeight="1" x14ac:dyDescent="0.2">
      <c r="A14" s="138" t="s">
        <v>65</v>
      </c>
      <c r="B14" s="169" t="s">
        <v>201</v>
      </c>
      <c r="C14" s="277"/>
      <c r="D14" s="278"/>
    </row>
    <row r="15" spans="1:4" ht="79.5" thickBot="1" x14ac:dyDescent="0.25">
      <c r="A15" s="138" t="s">
        <v>34</v>
      </c>
      <c r="B15" s="160" t="s">
        <v>155</v>
      </c>
      <c r="C15" s="277"/>
      <c r="D15" s="278"/>
    </row>
    <row r="16" spans="1:4" ht="17.25" thickTop="1" thickBot="1" x14ac:dyDescent="0.25">
      <c r="A16" s="24" t="s">
        <v>63</v>
      </c>
      <c r="B16" s="174"/>
      <c r="C16" s="137"/>
    </row>
    <row r="17" spans="1:7" ht="34.5" customHeight="1" thickTop="1" thickBot="1" x14ac:dyDescent="0.25">
      <c r="A17" s="138" t="s">
        <v>77</v>
      </c>
      <c r="B17" s="142" t="s">
        <v>125</v>
      </c>
      <c r="C17" s="277"/>
      <c r="D17" s="278"/>
    </row>
    <row r="18" spans="1:7" ht="17.25" thickTop="1" thickBot="1" x14ac:dyDescent="0.25">
      <c r="A18" s="25" t="s">
        <v>76</v>
      </c>
      <c r="B18" s="174"/>
    </row>
    <row r="19" spans="1:7" ht="15.75" customHeight="1" thickTop="1" x14ac:dyDescent="0.2">
      <c r="A19" s="138" t="s">
        <v>31</v>
      </c>
      <c r="B19" s="142" t="s">
        <v>146</v>
      </c>
      <c r="C19" s="277"/>
      <c r="D19" s="278"/>
    </row>
    <row r="20" spans="1:7" x14ac:dyDescent="0.2">
      <c r="A20" s="16" t="s">
        <v>35</v>
      </c>
      <c r="B20" s="142">
        <v>24</v>
      </c>
      <c r="C20" s="277"/>
      <c r="D20" s="278"/>
    </row>
    <row r="21" spans="1:7" x14ac:dyDescent="0.2">
      <c r="A21" s="16" t="s">
        <v>32</v>
      </c>
      <c r="B21" s="142" t="s">
        <v>147</v>
      </c>
    </row>
    <row r="22" spans="1:7" x14ac:dyDescent="0.2">
      <c r="A22" s="16" t="s">
        <v>33</v>
      </c>
      <c r="B22" s="142" t="s">
        <v>335</v>
      </c>
    </row>
    <row r="23" spans="1:7" x14ac:dyDescent="0.2">
      <c r="A23" s="138" t="s">
        <v>72</v>
      </c>
      <c r="B23" s="142" t="s">
        <v>320</v>
      </c>
    </row>
    <row r="24" spans="1:7" ht="63.75" thickBot="1" x14ac:dyDescent="0.25">
      <c r="A24" s="138" t="s">
        <v>70</v>
      </c>
      <c r="B24" s="161" t="s">
        <v>171</v>
      </c>
    </row>
    <row r="25" spans="1:7" ht="33" thickTop="1" thickBot="1" x14ac:dyDescent="0.25">
      <c r="A25" s="25" t="s">
        <v>91</v>
      </c>
      <c r="B25" s="165"/>
    </row>
    <row r="26" spans="1:7" ht="17.25" customHeight="1" thickTop="1" x14ac:dyDescent="0.2">
      <c r="A26" s="23" t="s">
        <v>94</v>
      </c>
      <c r="B26" s="168">
        <f>184632+2180870</f>
        <v>2365502</v>
      </c>
      <c r="C26" s="276"/>
      <c r="D26" s="280"/>
    </row>
    <row r="27" spans="1:7" x14ac:dyDescent="0.2">
      <c r="A27" s="138" t="s">
        <v>92</v>
      </c>
      <c r="B27" s="130" t="s">
        <v>93</v>
      </c>
      <c r="D27" s="136"/>
      <c r="E27" s="30"/>
      <c r="F27" s="30"/>
      <c r="G27" s="30"/>
    </row>
    <row r="28" spans="1:7" ht="16.5" thickBot="1" x14ac:dyDescent="0.25">
      <c r="A28" s="20"/>
      <c r="B28" s="20"/>
      <c r="C28" s="20"/>
      <c r="D28" s="34"/>
    </row>
    <row r="29" spans="1:7" ht="17.25" thickTop="1" thickBot="1" x14ac:dyDescent="0.25">
      <c r="A29" s="25" t="s">
        <v>3</v>
      </c>
      <c r="B29" s="165"/>
      <c r="C29" s="165"/>
      <c r="D29" s="173"/>
    </row>
    <row r="30" spans="1:7" ht="178.9" customHeight="1" thickTop="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34.5" customHeight="1" thickTop="1" x14ac:dyDescent="0.2">
      <c r="A33" s="283" t="s">
        <v>58</v>
      </c>
      <c r="B33" s="284"/>
      <c r="C33" s="142" t="s">
        <v>210</v>
      </c>
      <c r="D33" s="31"/>
    </row>
    <row r="34" spans="1:4" x14ac:dyDescent="0.2">
      <c r="A34" s="285" t="s">
        <v>37</v>
      </c>
      <c r="B34" s="286"/>
      <c r="C34" s="142" t="s">
        <v>556</v>
      </c>
      <c r="D34" s="31"/>
    </row>
    <row r="35" spans="1:4" ht="16.5" thickBot="1" x14ac:dyDescent="0.25">
      <c r="A35" s="287" t="s">
        <v>38</v>
      </c>
      <c r="B35" s="288"/>
      <c r="C35" s="142" t="s">
        <v>17</v>
      </c>
      <c r="D35" s="31"/>
    </row>
    <row r="36" spans="1:4" ht="15.75" customHeight="1" thickTop="1" thickBot="1" x14ac:dyDescent="0.25">
      <c r="A36" s="289" t="s">
        <v>61</v>
      </c>
      <c r="B36" s="290"/>
      <c r="C36" s="165"/>
      <c r="D36" s="31"/>
    </row>
    <row r="37" spans="1:4" ht="16.5" thickTop="1" x14ac:dyDescent="0.2">
      <c r="A37" s="281" t="s">
        <v>43</v>
      </c>
      <c r="B37" s="282"/>
      <c r="C37" s="142" t="s">
        <v>484</v>
      </c>
      <c r="D37" s="31"/>
    </row>
    <row r="38" spans="1:4" x14ac:dyDescent="0.2">
      <c r="A38" s="281" t="s">
        <v>39</v>
      </c>
      <c r="B38" s="282"/>
      <c r="C38" s="142" t="s">
        <v>484</v>
      </c>
      <c r="D38" s="31"/>
    </row>
    <row r="39" spans="1:4" x14ac:dyDescent="0.2">
      <c r="A39" s="281" t="s">
        <v>44</v>
      </c>
      <c r="B39" s="282"/>
      <c r="C39" s="142" t="s">
        <v>484</v>
      </c>
      <c r="D39" s="31"/>
    </row>
    <row r="40" spans="1:4" x14ac:dyDescent="0.2">
      <c r="A40" s="291" t="s">
        <v>40</v>
      </c>
      <c r="B40" s="292"/>
      <c r="C40" s="142" t="s">
        <v>484</v>
      </c>
      <c r="D40" s="31"/>
    </row>
    <row r="41" spans="1:4" ht="16.5" thickBot="1" x14ac:dyDescent="0.25">
      <c r="A41" s="281" t="s">
        <v>41</v>
      </c>
      <c r="B41" s="282"/>
      <c r="C41" s="142" t="s">
        <v>484</v>
      </c>
      <c r="D41" s="31"/>
    </row>
    <row r="42" spans="1:4" ht="15.75" customHeight="1" thickTop="1" thickBot="1" x14ac:dyDescent="0.25">
      <c r="A42" s="289" t="s">
        <v>42</v>
      </c>
      <c r="B42" s="290"/>
      <c r="C42" s="165"/>
      <c r="D42" s="31"/>
    </row>
    <row r="43" spans="1:4" ht="31.5" customHeight="1" thickTop="1" x14ac:dyDescent="0.2">
      <c r="A43" s="264" t="s">
        <v>95</v>
      </c>
      <c r="B43" s="239"/>
      <c r="C43" s="142"/>
      <c r="D43" s="162" t="s">
        <v>84</v>
      </c>
    </row>
    <row r="44" spans="1:4" ht="33.75" customHeight="1" x14ac:dyDescent="0.2">
      <c r="A44" s="263" t="s">
        <v>22</v>
      </c>
      <c r="B44" s="257"/>
      <c r="C44" s="142" t="s">
        <v>331</v>
      </c>
      <c r="D44" s="32"/>
    </row>
    <row r="45" spans="1:4" ht="47.25" x14ac:dyDescent="0.2">
      <c r="A45" s="264" t="s">
        <v>21</v>
      </c>
      <c r="B45" s="239"/>
      <c r="C45" s="171" t="s">
        <v>607</v>
      </c>
      <c r="D45" s="32"/>
    </row>
    <row r="46" spans="1:4" ht="18" customHeight="1" x14ac:dyDescent="0.2">
      <c r="A46" s="264" t="s">
        <v>96</v>
      </c>
      <c r="B46" s="239"/>
      <c r="C46" s="142" t="s">
        <v>484</v>
      </c>
      <c r="D46" s="32"/>
    </row>
    <row r="47" spans="1:4" ht="32.25" customHeight="1" x14ac:dyDescent="0.2">
      <c r="A47" s="263" t="s">
        <v>23</v>
      </c>
      <c r="B47" s="257"/>
      <c r="C47" s="142" t="s">
        <v>331</v>
      </c>
      <c r="D47" s="32"/>
    </row>
    <row r="48" spans="1:4" ht="48.75" customHeight="1" x14ac:dyDescent="0.2">
      <c r="A48" s="264" t="s">
        <v>24</v>
      </c>
      <c r="B48" s="239"/>
      <c r="C48" s="121" t="s">
        <v>608</v>
      </c>
      <c r="D48" s="32"/>
    </row>
    <row r="49" spans="1:4" ht="31.5" customHeight="1" x14ac:dyDescent="0.2">
      <c r="A49" s="264" t="s">
        <v>29</v>
      </c>
      <c r="B49" s="239"/>
      <c r="C49" s="142" t="s">
        <v>484</v>
      </c>
      <c r="D49" s="32"/>
    </row>
    <row r="50" spans="1:4" ht="51" customHeight="1" x14ac:dyDescent="0.2">
      <c r="A50" s="265" t="s">
        <v>97</v>
      </c>
      <c r="B50" s="266"/>
      <c r="C50" s="142" t="s">
        <v>154</v>
      </c>
      <c r="D50" s="32"/>
    </row>
    <row r="51" spans="1:4" ht="16.5" thickBot="1" x14ac:dyDescent="0.25">
      <c r="A51" s="20"/>
      <c r="B51" s="20"/>
      <c r="C51" s="20"/>
      <c r="D51" s="34"/>
    </row>
    <row r="52" spans="1:4" ht="17.25" thickTop="1" thickBot="1" x14ac:dyDescent="0.25">
      <c r="A52" s="25" t="s">
        <v>6</v>
      </c>
      <c r="B52" s="165"/>
      <c r="C52" s="165"/>
      <c r="D52" s="173"/>
    </row>
    <row r="53" spans="1:4" ht="105" customHeight="1" thickTop="1" x14ac:dyDescent="0.2">
      <c r="A53" s="296" t="s">
        <v>107</v>
      </c>
      <c r="B53" s="296"/>
      <c r="C53" s="296"/>
      <c r="D53" s="296"/>
    </row>
    <row r="54" spans="1:4" ht="31.5" customHeight="1" x14ac:dyDescent="0.2">
      <c r="A54" s="138" t="s">
        <v>7</v>
      </c>
      <c r="B54" s="258" t="s">
        <v>557</v>
      </c>
      <c r="C54" s="258"/>
      <c r="D54" s="258"/>
    </row>
    <row r="55" spans="1:4" x14ac:dyDescent="0.2">
      <c r="A55" s="138" t="s">
        <v>8</v>
      </c>
      <c r="B55" s="258" t="s">
        <v>443</v>
      </c>
      <c r="C55" s="258"/>
      <c r="D55" s="258"/>
    </row>
    <row r="56" spans="1:4" x14ac:dyDescent="0.2">
      <c r="A56" s="138" t="s">
        <v>9</v>
      </c>
      <c r="B56" s="258" t="s">
        <v>568</v>
      </c>
      <c r="C56" s="258"/>
      <c r="D56" s="258"/>
    </row>
    <row r="57" spans="1:4" ht="30.75" customHeight="1" x14ac:dyDescent="0.2">
      <c r="A57" s="11" t="s">
        <v>81</v>
      </c>
      <c r="B57" s="258" t="s">
        <v>451</v>
      </c>
      <c r="C57" s="258"/>
      <c r="D57" s="258"/>
    </row>
    <row r="58" spans="1:4" x14ac:dyDescent="0.2">
      <c r="A58" s="11" t="s">
        <v>59</v>
      </c>
      <c r="B58" s="258" t="s">
        <v>596</v>
      </c>
      <c r="C58" s="258"/>
      <c r="D58" s="258"/>
    </row>
    <row r="59" spans="1:4" ht="16.5" thickBot="1" x14ac:dyDescent="0.25">
      <c r="A59" s="20"/>
      <c r="B59" s="20"/>
      <c r="C59" s="20"/>
      <c r="D59" s="34"/>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138" t="s">
        <v>5</v>
      </c>
      <c r="B62" s="138" t="s">
        <v>46</v>
      </c>
      <c r="C62" s="138" t="s">
        <v>79</v>
      </c>
      <c r="D62" s="35" t="s">
        <v>80</v>
      </c>
    </row>
    <row r="63" spans="1:4" s="117" customFormat="1" ht="31.5" x14ac:dyDescent="0.2">
      <c r="A63" s="142" t="s">
        <v>319</v>
      </c>
      <c r="B63" s="142" t="s">
        <v>318</v>
      </c>
      <c r="C63" s="142" t="s">
        <v>332</v>
      </c>
      <c r="D63" s="142" t="s">
        <v>446</v>
      </c>
    </row>
    <row r="64" spans="1:4" x14ac:dyDescent="0.2">
      <c r="A64" s="155"/>
      <c r="B64" s="155"/>
      <c r="C64" s="155"/>
      <c r="D64" s="155"/>
    </row>
    <row r="65" spans="1:4" ht="16.5" thickBot="1" x14ac:dyDescent="0.25">
      <c r="A65" s="20"/>
      <c r="B65" s="20"/>
      <c r="C65" s="20"/>
      <c r="D65" s="34"/>
    </row>
    <row r="66" spans="1:4" ht="17.25" thickTop="1" thickBot="1" x14ac:dyDescent="0.25">
      <c r="A66" s="25" t="s">
        <v>2</v>
      </c>
      <c r="B66" s="165"/>
      <c r="C66" s="165"/>
      <c r="D66" s="173"/>
    </row>
    <row r="67" spans="1:4" ht="88.5" customHeight="1" thickTop="1" x14ac:dyDescent="0.2">
      <c r="A67" s="237" t="s">
        <v>110</v>
      </c>
      <c r="B67" s="237"/>
      <c r="C67" s="237"/>
      <c r="D67" s="237"/>
    </row>
    <row r="68" spans="1:4" ht="37.5" customHeight="1" x14ac:dyDescent="0.2">
      <c r="A68" s="9" t="s">
        <v>60</v>
      </c>
      <c r="B68" s="9" t="s">
        <v>109</v>
      </c>
      <c r="C68" s="12" t="s">
        <v>25</v>
      </c>
    </row>
    <row r="69" spans="1:4" ht="21" customHeight="1" x14ac:dyDescent="0.2">
      <c r="A69" s="147" t="s">
        <v>154</v>
      </c>
      <c r="B69" s="155" t="s">
        <v>154</v>
      </c>
      <c r="C69" s="155"/>
    </row>
    <row r="70" spans="1:4" x14ac:dyDescent="0.2">
      <c r="A70" s="147"/>
      <c r="B70" s="145"/>
      <c r="C70" s="155"/>
    </row>
    <row r="71" spans="1:4" x14ac:dyDescent="0.2">
      <c r="A71" s="20"/>
      <c r="B71" s="20"/>
      <c r="C71" s="20"/>
      <c r="D71" s="34"/>
    </row>
    <row r="72" spans="1:4" x14ac:dyDescent="0.2">
      <c r="A72" s="139"/>
      <c r="B72" s="139"/>
      <c r="C72" s="139"/>
      <c r="D72" s="36"/>
    </row>
  </sheetData>
  <mergeCells count="40">
    <mergeCell ref="C26:D26"/>
    <mergeCell ref="A5:D5"/>
    <mergeCell ref="C9:D9"/>
    <mergeCell ref="C10:D10"/>
    <mergeCell ref="C11:D11"/>
    <mergeCell ref="C13:D13"/>
    <mergeCell ref="C14:D14"/>
    <mergeCell ref="C15:D15"/>
    <mergeCell ref="C17:D17"/>
    <mergeCell ref="C19:D19"/>
    <mergeCell ref="C20:D20"/>
    <mergeCell ref="A41:B41"/>
    <mergeCell ref="A30:D30"/>
    <mergeCell ref="A31:D31"/>
    <mergeCell ref="A32:B32"/>
    <mergeCell ref="A33:B33"/>
    <mergeCell ref="A34:B34"/>
    <mergeCell ref="A35:B35"/>
    <mergeCell ref="A36:B36"/>
    <mergeCell ref="A37:B37"/>
    <mergeCell ref="A38:B38"/>
    <mergeCell ref="A39:B39"/>
    <mergeCell ref="A40:B40"/>
    <mergeCell ref="B55:D55"/>
    <mergeCell ref="A42:B42"/>
    <mergeCell ref="A43:B43"/>
    <mergeCell ref="A44:B44"/>
    <mergeCell ref="A45:B45"/>
    <mergeCell ref="A46:B46"/>
    <mergeCell ref="A47:B47"/>
    <mergeCell ref="A48:B48"/>
    <mergeCell ref="A49:B49"/>
    <mergeCell ref="A50:B50"/>
    <mergeCell ref="A53:D53"/>
    <mergeCell ref="B54:D54"/>
    <mergeCell ref="B56:D56"/>
    <mergeCell ref="B57:D57"/>
    <mergeCell ref="B58:D58"/>
    <mergeCell ref="A61:D61"/>
    <mergeCell ref="A67:D67"/>
  </mergeCells>
  <pageMargins left="0.7" right="0.7" top="0.75" bottom="0.75" header="0.3" footer="0.3"/>
  <pageSetup scale="48" fitToHeight="0"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C69:C70</xm:sqref>
        </x14:dataValidation>
        <x14:dataValidation type="list" allowBlank="1" showInputMessage="1" showErrorMessage="1">
          <x14:formula1>
            <xm:f>Sheet7!$A$9:$A$12</xm:f>
          </x14:formula1>
          <xm:sqref>C35</xm:sqref>
        </x14:dataValidation>
        <x14:dataValidation type="list" allowBlank="1" showInputMessage="1" showErrorMessage="1">
          <x14:formula1>
            <xm:f>Sheet7!$A$4:$A$6</xm:f>
          </x14:formula1>
          <xm:sqref>C43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XFD2"/>
    </sheetView>
  </sheetViews>
  <sheetFormatPr defaultColWidth="9.140625" defaultRowHeight="15.75" x14ac:dyDescent="0.2"/>
  <cols>
    <col min="1" max="1" width="54.7109375" style="92" customWidth="1"/>
    <col min="2" max="3" width="69.140625" style="92" customWidth="1"/>
    <col min="4" max="4" width="39.42578125" style="33" customWidth="1"/>
    <col min="5" max="16384" width="9.140625" style="92"/>
  </cols>
  <sheetData>
    <row r="1" spans="1:4" x14ac:dyDescent="0.2">
      <c r="A1" s="12" t="s">
        <v>0</v>
      </c>
      <c r="B1" s="235" t="s">
        <v>111</v>
      </c>
    </row>
    <row r="2" spans="1:4" x14ac:dyDescent="0.2">
      <c r="A2" s="12" t="s">
        <v>1</v>
      </c>
      <c r="B2" s="146">
        <v>42395</v>
      </c>
    </row>
    <row r="3" spans="1:4" x14ac:dyDescent="0.2">
      <c r="A3" s="12" t="s">
        <v>10</v>
      </c>
      <c r="B3" s="151" t="s">
        <v>85</v>
      </c>
    </row>
    <row r="4" spans="1:4" x14ac:dyDescent="0.2">
      <c r="A4" s="94"/>
      <c r="B4" s="14"/>
      <c r="C4" s="91"/>
    </row>
    <row r="5" spans="1:4" ht="70.5" customHeight="1" x14ac:dyDescent="0.2">
      <c r="A5" s="237" t="s">
        <v>88</v>
      </c>
      <c r="B5" s="237"/>
      <c r="C5" s="237"/>
      <c r="D5" s="237"/>
    </row>
    <row r="6" spans="1:4" x14ac:dyDescent="0.2">
      <c r="A6" s="91"/>
      <c r="B6" s="91"/>
      <c r="C6" s="91"/>
      <c r="D6" s="14"/>
    </row>
    <row r="7" spans="1:4" ht="16.5" thickBot="1" x14ac:dyDescent="0.25">
      <c r="A7" s="8"/>
      <c r="B7" s="8"/>
      <c r="C7" s="20"/>
      <c r="D7" s="34"/>
    </row>
    <row r="8" spans="1:4" ht="17.25" thickTop="1" thickBot="1" x14ac:dyDescent="0.25">
      <c r="A8" s="24" t="s">
        <v>36</v>
      </c>
      <c r="B8" s="165"/>
      <c r="C8" s="91"/>
    </row>
    <row r="9" spans="1:4" ht="33" customHeight="1" thickTop="1" x14ac:dyDescent="0.2">
      <c r="A9" s="93" t="s">
        <v>90</v>
      </c>
      <c r="B9" s="142" t="s">
        <v>198</v>
      </c>
      <c r="C9" s="277"/>
      <c r="D9" s="278"/>
    </row>
    <row r="10" spans="1:4" ht="46.5" customHeight="1" x14ac:dyDescent="0.2">
      <c r="A10" s="93" t="s">
        <v>64</v>
      </c>
      <c r="B10" s="142" t="s">
        <v>201</v>
      </c>
      <c r="C10" s="277"/>
      <c r="D10" s="278"/>
    </row>
    <row r="11" spans="1:4" ht="34.5" customHeight="1" thickBot="1" x14ac:dyDescent="0.25">
      <c r="A11" s="93" t="s">
        <v>89</v>
      </c>
      <c r="B11" s="127" t="s">
        <v>334</v>
      </c>
      <c r="C11" s="277"/>
      <c r="D11" s="278"/>
    </row>
    <row r="12" spans="1:4" ht="17.25" thickTop="1" thickBot="1" x14ac:dyDescent="0.25">
      <c r="A12" s="24" t="s">
        <v>62</v>
      </c>
      <c r="B12" s="165"/>
    </row>
    <row r="13" spans="1:4" ht="32.25" thickTop="1" x14ac:dyDescent="0.2">
      <c r="A13" s="11" t="s">
        <v>86</v>
      </c>
      <c r="B13" s="127" t="s">
        <v>438</v>
      </c>
      <c r="C13" s="277"/>
      <c r="D13" s="278"/>
    </row>
    <row r="14" spans="1:4" ht="48.75" customHeight="1" x14ac:dyDescent="0.2">
      <c r="A14" s="93" t="s">
        <v>65</v>
      </c>
      <c r="B14" s="126" t="s">
        <v>201</v>
      </c>
      <c r="C14" s="277"/>
      <c r="D14" s="278"/>
    </row>
    <row r="15" spans="1:4" ht="47.25" x14ac:dyDescent="0.2">
      <c r="A15" s="93" t="s">
        <v>34</v>
      </c>
      <c r="B15" s="119" t="s">
        <v>277</v>
      </c>
      <c r="C15" s="277"/>
      <c r="D15" s="278"/>
    </row>
    <row r="16" spans="1:4" ht="47.25" x14ac:dyDescent="0.2">
      <c r="A16" s="24" t="s">
        <v>63</v>
      </c>
      <c r="B16" s="126" t="s">
        <v>201</v>
      </c>
      <c r="C16" s="91"/>
    </row>
    <row r="17" spans="1:7" ht="34.5" customHeight="1" thickBot="1" x14ac:dyDescent="0.25">
      <c r="A17" s="93" t="s">
        <v>77</v>
      </c>
      <c r="B17" s="142" t="s">
        <v>125</v>
      </c>
      <c r="C17" s="277"/>
      <c r="D17" s="278"/>
    </row>
    <row r="18" spans="1:7" ht="17.25" thickTop="1" thickBot="1" x14ac:dyDescent="0.25">
      <c r="A18" s="25" t="s">
        <v>76</v>
      </c>
      <c r="B18" s="165"/>
    </row>
    <row r="19" spans="1:7" ht="15.75" customHeight="1" thickTop="1" x14ac:dyDescent="0.2">
      <c r="A19" s="93" t="s">
        <v>31</v>
      </c>
      <c r="B19" s="142" t="s">
        <v>119</v>
      </c>
      <c r="C19" s="277"/>
      <c r="D19" s="278"/>
    </row>
    <row r="20" spans="1:7" x14ac:dyDescent="0.2">
      <c r="A20" s="16" t="s">
        <v>35</v>
      </c>
      <c r="B20" s="142">
        <v>24</v>
      </c>
      <c r="C20" s="277"/>
      <c r="D20" s="278"/>
    </row>
    <row r="21" spans="1:7" x14ac:dyDescent="0.2">
      <c r="A21" s="16" t="s">
        <v>32</v>
      </c>
      <c r="B21" s="142" t="s">
        <v>156</v>
      </c>
    </row>
    <row r="22" spans="1:7" x14ac:dyDescent="0.2">
      <c r="A22" s="16" t="s">
        <v>33</v>
      </c>
      <c r="B22" s="142" t="s">
        <v>199</v>
      </c>
    </row>
    <row r="23" spans="1:7" x14ac:dyDescent="0.2">
      <c r="A23" s="93" t="s">
        <v>72</v>
      </c>
      <c r="B23" s="142" t="s">
        <v>125</v>
      </c>
    </row>
    <row r="24" spans="1:7" ht="63.75" thickBot="1" x14ac:dyDescent="0.25">
      <c r="A24" s="93" t="s">
        <v>70</v>
      </c>
      <c r="B24" s="142" t="s">
        <v>170</v>
      </c>
    </row>
    <row r="25" spans="1:7" ht="33" thickTop="1" thickBot="1" x14ac:dyDescent="0.25">
      <c r="A25" s="25" t="s">
        <v>91</v>
      </c>
      <c r="B25" s="165"/>
    </row>
    <row r="26" spans="1:7" ht="17.25" customHeight="1" thickTop="1" x14ac:dyDescent="0.2">
      <c r="A26" s="23" t="s">
        <v>94</v>
      </c>
      <c r="B26" s="168">
        <f>184632+2180870+237322</f>
        <v>2602824</v>
      </c>
      <c r="C26" s="276"/>
      <c r="D26" s="280"/>
    </row>
    <row r="27" spans="1:7" x14ac:dyDescent="0.2">
      <c r="A27" s="93" t="s">
        <v>92</v>
      </c>
      <c r="B27" s="130" t="s">
        <v>93</v>
      </c>
      <c r="D27" s="92"/>
      <c r="E27" s="30"/>
      <c r="F27" s="30"/>
      <c r="G27" s="30"/>
    </row>
    <row r="28" spans="1:7" ht="16.5" thickBot="1" x14ac:dyDescent="0.25">
      <c r="A28" s="20"/>
      <c r="B28" s="124"/>
      <c r="C28" s="20"/>
      <c r="D28" s="34"/>
    </row>
    <row r="29" spans="1:7" ht="17.25" thickTop="1" thickBot="1" x14ac:dyDescent="0.25">
      <c r="A29" s="25" t="s">
        <v>3</v>
      </c>
      <c r="B29" s="165"/>
      <c r="C29" s="165"/>
      <c r="D29" s="173"/>
    </row>
    <row r="30" spans="1:7" ht="178.9" customHeight="1" thickTop="1" x14ac:dyDescent="0.2">
      <c r="A30" s="237" t="s">
        <v>99</v>
      </c>
      <c r="B30" s="237"/>
      <c r="C30" s="237"/>
      <c r="D30" s="237"/>
    </row>
    <row r="31" spans="1:7" ht="177.75" customHeight="1" thickBot="1" x14ac:dyDescent="0.25">
      <c r="A31" s="237" t="s">
        <v>45</v>
      </c>
      <c r="B31" s="237"/>
      <c r="C31" s="237"/>
      <c r="D31" s="237"/>
    </row>
    <row r="32" spans="1:7" ht="17.25" thickTop="1" thickBot="1" x14ac:dyDescent="0.25">
      <c r="A32" s="260" t="s">
        <v>78</v>
      </c>
      <c r="B32" s="260"/>
      <c r="C32" s="165"/>
      <c r="D32" s="31"/>
    </row>
    <row r="33" spans="1:4" ht="26.25" thickTop="1" x14ac:dyDescent="0.2">
      <c r="A33" s="283" t="s">
        <v>58</v>
      </c>
      <c r="B33" s="284"/>
      <c r="C33" s="84" t="s">
        <v>438</v>
      </c>
      <c r="D33" s="31"/>
    </row>
    <row r="34" spans="1:4" x14ac:dyDescent="0.2">
      <c r="A34" s="285" t="s">
        <v>37</v>
      </c>
      <c r="B34" s="286"/>
      <c r="C34" s="145" t="s">
        <v>491</v>
      </c>
      <c r="D34" s="31"/>
    </row>
    <row r="35" spans="1:4" ht="16.5" thickBot="1" x14ac:dyDescent="0.25">
      <c r="A35" s="287" t="s">
        <v>38</v>
      </c>
      <c r="B35" s="288"/>
      <c r="C35" s="145" t="s">
        <v>19</v>
      </c>
      <c r="D35" s="31"/>
    </row>
    <row r="36" spans="1:4" ht="15.75" customHeight="1" thickTop="1" thickBot="1" x14ac:dyDescent="0.25">
      <c r="A36" s="289" t="s">
        <v>61</v>
      </c>
      <c r="B36" s="290"/>
      <c r="C36" s="165"/>
      <c r="D36" s="31"/>
    </row>
    <row r="37" spans="1:4" ht="16.5" thickTop="1" x14ac:dyDescent="0.2">
      <c r="A37" s="281" t="s">
        <v>43</v>
      </c>
      <c r="B37" s="282"/>
      <c r="C37" s="145">
        <v>2</v>
      </c>
      <c r="D37" s="31"/>
    </row>
    <row r="38" spans="1:4" x14ac:dyDescent="0.2">
      <c r="A38" s="281" t="s">
        <v>39</v>
      </c>
      <c r="B38" s="282"/>
      <c r="C38" s="145" t="s">
        <v>487</v>
      </c>
      <c r="D38" s="31"/>
    </row>
    <row r="39" spans="1:4" x14ac:dyDescent="0.2">
      <c r="A39" s="281" t="s">
        <v>44</v>
      </c>
      <c r="B39" s="282"/>
      <c r="C39" s="145" t="s">
        <v>488</v>
      </c>
      <c r="D39" s="31"/>
    </row>
    <row r="40" spans="1:4" x14ac:dyDescent="0.2">
      <c r="A40" s="291" t="s">
        <v>40</v>
      </c>
      <c r="B40" s="292"/>
      <c r="C40" s="145" t="s">
        <v>489</v>
      </c>
      <c r="D40" s="31"/>
    </row>
    <row r="41" spans="1:4" ht="16.5" thickBot="1" x14ac:dyDescent="0.25">
      <c r="A41" s="281" t="s">
        <v>41</v>
      </c>
      <c r="B41" s="282"/>
      <c r="C41" s="145" t="s">
        <v>489</v>
      </c>
      <c r="D41" s="31"/>
    </row>
    <row r="42" spans="1:4" ht="15.75" customHeight="1" thickTop="1" thickBot="1" x14ac:dyDescent="0.25">
      <c r="A42" s="289" t="s">
        <v>42</v>
      </c>
      <c r="B42" s="290"/>
      <c r="C42" s="165"/>
      <c r="D42" s="31"/>
    </row>
    <row r="43" spans="1:4" ht="31.5" customHeight="1" thickTop="1" x14ac:dyDescent="0.2">
      <c r="A43" s="264" t="s">
        <v>95</v>
      </c>
      <c r="B43" s="239"/>
      <c r="C43" s="145"/>
      <c r="D43" s="162" t="s">
        <v>84</v>
      </c>
    </row>
    <row r="44" spans="1:4" ht="33" customHeight="1" x14ac:dyDescent="0.2">
      <c r="A44" s="263" t="s">
        <v>22</v>
      </c>
      <c r="B44" s="257"/>
      <c r="C44" s="145" t="s">
        <v>321</v>
      </c>
      <c r="D44" s="32"/>
    </row>
    <row r="45" spans="1:4" ht="31.5" x14ac:dyDescent="0.2">
      <c r="A45" s="264" t="s">
        <v>21</v>
      </c>
      <c r="B45" s="239"/>
      <c r="C45" s="145" t="s">
        <v>490</v>
      </c>
      <c r="D45" s="32"/>
    </row>
    <row r="46" spans="1:4" ht="35.25" customHeight="1" x14ac:dyDescent="0.2">
      <c r="A46" s="264" t="s">
        <v>96</v>
      </c>
      <c r="B46" s="239"/>
      <c r="C46" s="145" t="s">
        <v>492</v>
      </c>
      <c r="D46" s="32"/>
    </row>
    <row r="47" spans="1:4" ht="33" customHeight="1" x14ac:dyDescent="0.2">
      <c r="A47" s="263" t="s">
        <v>23</v>
      </c>
      <c r="B47" s="257"/>
      <c r="C47" s="145" t="s">
        <v>321</v>
      </c>
      <c r="D47" s="32"/>
    </row>
    <row r="48" spans="1:4" ht="51" customHeight="1" x14ac:dyDescent="0.2">
      <c r="A48" s="264" t="s">
        <v>24</v>
      </c>
      <c r="B48" s="239"/>
      <c r="C48" s="175" t="s">
        <v>502</v>
      </c>
      <c r="D48" s="32"/>
    </row>
    <row r="49" spans="1:4" ht="31.5" customHeight="1" x14ac:dyDescent="0.2">
      <c r="A49" s="264" t="s">
        <v>29</v>
      </c>
      <c r="B49" s="239"/>
      <c r="C49" s="145" t="s">
        <v>83</v>
      </c>
      <c r="D49" s="32"/>
    </row>
    <row r="50" spans="1:4" ht="51" customHeight="1" x14ac:dyDescent="0.2">
      <c r="A50" s="265" t="s">
        <v>97</v>
      </c>
      <c r="B50" s="266"/>
      <c r="C50" s="145" t="s">
        <v>154</v>
      </c>
      <c r="D50" s="32"/>
    </row>
    <row r="51" spans="1:4" ht="16.5" thickBot="1" x14ac:dyDescent="0.25">
      <c r="A51" s="20"/>
      <c r="B51" s="20"/>
      <c r="C51" s="20"/>
      <c r="D51" s="34"/>
    </row>
    <row r="52" spans="1:4" ht="17.25" thickTop="1" thickBot="1" x14ac:dyDescent="0.25">
      <c r="A52" s="25" t="s">
        <v>6</v>
      </c>
      <c r="B52" s="165"/>
      <c r="C52" s="165"/>
      <c r="D52" s="173"/>
    </row>
    <row r="53" spans="1:4" ht="105" customHeight="1" thickTop="1" x14ac:dyDescent="0.2">
      <c r="A53" s="296" t="s">
        <v>107</v>
      </c>
      <c r="B53" s="296"/>
      <c r="C53" s="296"/>
      <c r="D53" s="296"/>
    </row>
    <row r="54" spans="1:4" ht="31.5" customHeight="1" x14ac:dyDescent="0.2">
      <c r="A54" s="93" t="s">
        <v>7</v>
      </c>
      <c r="B54" s="293" t="s">
        <v>495</v>
      </c>
      <c r="C54" s="294"/>
      <c r="D54" s="295"/>
    </row>
    <row r="55" spans="1:4" x14ac:dyDescent="0.2">
      <c r="A55" s="93" t="s">
        <v>8</v>
      </c>
      <c r="B55" s="293" t="s">
        <v>494</v>
      </c>
      <c r="C55" s="294"/>
      <c r="D55" s="295"/>
    </row>
    <row r="56" spans="1:4" x14ac:dyDescent="0.2">
      <c r="A56" s="93" t="s">
        <v>9</v>
      </c>
      <c r="B56" s="293" t="s">
        <v>568</v>
      </c>
      <c r="C56" s="294"/>
      <c r="D56" s="295"/>
    </row>
    <row r="57" spans="1:4" ht="32.25" customHeight="1" x14ac:dyDescent="0.2">
      <c r="A57" s="11" t="s">
        <v>81</v>
      </c>
      <c r="B57" s="293" t="s">
        <v>451</v>
      </c>
      <c r="C57" s="294"/>
      <c r="D57" s="295"/>
    </row>
    <row r="58" spans="1:4" ht="16.5" thickBot="1" x14ac:dyDescent="0.25">
      <c r="A58" s="11" t="s">
        <v>59</v>
      </c>
      <c r="B58" s="293" t="s">
        <v>596</v>
      </c>
      <c r="C58" s="294"/>
      <c r="D58" s="295"/>
    </row>
    <row r="59" spans="1:4" ht="17.25" thickTop="1" thickBot="1" x14ac:dyDescent="0.25">
      <c r="A59" s="20"/>
      <c r="B59" s="165"/>
      <c r="C59" s="165"/>
      <c r="D59" s="173"/>
    </row>
    <row r="60" spans="1:4" ht="17.25" thickTop="1" thickBot="1" x14ac:dyDescent="0.25">
      <c r="A60" s="25" t="s">
        <v>4</v>
      </c>
      <c r="B60" s="165"/>
      <c r="C60" s="165"/>
      <c r="D60" s="173"/>
    </row>
    <row r="61" spans="1:4" ht="54" customHeight="1" thickTop="1" x14ac:dyDescent="0.2">
      <c r="A61" s="296" t="s">
        <v>108</v>
      </c>
      <c r="B61" s="296"/>
      <c r="C61" s="296"/>
      <c r="D61" s="296"/>
    </row>
    <row r="62" spans="1:4" ht="31.5" x14ac:dyDescent="0.2">
      <c r="A62" s="93" t="s">
        <v>5</v>
      </c>
      <c r="B62" s="93" t="s">
        <v>46</v>
      </c>
      <c r="C62" s="93" t="s">
        <v>79</v>
      </c>
      <c r="D62" s="35" t="s">
        <v>80</v>
      </c>
    </row>
    <row r="63" spans="1:4" x14ac:dyDescent="0.2">
      <c r="A63" s="158" t="s">
        <v>319</v>
      </c>
      <c r="B63" s="142" t="s">
        <v>318</v>
      </c>
      <c r="C63" s="142" t="s">
        <v>332</v>
      </c>
      <c r="D63" s="142" t="s">
        <v>493</v>
      </c>
    </row>
    <row r="64" spans="1:4" x14ac:dyDescent="0.2">
      <c r="A64" s="155"/>
      <c r="B64" s="155"/>
      <c r="C64" s="155"/>
      <c r="D64" s="155"/>
    </row>
    <row r="65" spans="1:4" x14ac:dyDescent="0.2">
      <c r="A65" s="20"/>
      <c r="B65" s="20"/>
      <c r="C65" s="20"/>
      <c r="D65" s="34"/>
    </row>
    <row r="66" spans="1:4" ht="88.5" customHeight="1" x14ac:dyDescent="0.2">
      <c r="A66" s="297" t="s">
        <v>2</v>
      </c>
      <c r="B66" s="256"/>
      <c r="C66" s="256"/>
      <c r="D66" s="256"/>
    </row>
    <row r="67" spans="1:4" ht="37.5" customHeight="1" x14ac:dyDescent="0.2">
      <c r="A67" s="237" t="s">
        <v>110</v>
      </c>
      <c r="B67" s="237"/>
      <c r="C67" s="237"/>
      <c r="D67" s="237"/>
    </row>
    <row r="68" spans="1:4" ht="21" customHeight="1" x14ac:dyDescent="0.2">
      <c r="A68" s="9" t="s">
        <v>60</v>
      </c>
      <c r="B68" s="9" t="s">
        <v>109</v>
      </c>
      <c r="C68" s="12" t="s">
        <v>25</v>
      </c>
    </row>
    <row r="69" spans="1:4" x14ac:dyDescent="0.2">
      <c r="A69" s="147" t="s">
        <v>154</v>
      </c>
      <c r="B69" s="155" t="s">
        <v>154</v>
      </c>
      <c r="C69" s="155"/>
    </row>
    <row r="70" spans="1:4" x14ac:dyDescent="0.2">
      <c r="A70" s="147"/>
      <c r="B70" s="145"/>
      <c r="C70" s="155"/>
    </row>
    <row r="71" spans="1:4" x14ac:dyDescent="0.2">
      <c r="A71" s="20"/>
      <c r="B71" s="20"/>
      <c r="C71" s="20"/>
      <c r="D71" s="34"/>
    </row>
    <row r="72" spans="1:4" x14ac:dyDescent="0.2">
      <c r="A72" s="94"/>
      <c r="B72" s="94"/>
      <c r="C72" s="94"/>
      <c r="D72" s="36"/>
    </row>
  </sheetData>
  <mergeCells count="41">
    <mergeCell ref="B56:D56"/>
    <mergeCell ref="B57:D57"/>
    <mergeCell ref="B58:D58"/>
    <mergeCell ref="A61:D61"/>
    <mergeCell ref="A67:D67"/>
    <mergeCell ref="A66:D66"/>
    <mergeCell ref="B55:D55"/>
    <mergeCell ref="A42:B42"/>
    <mergeCell ref="A43:B43"/>
    <mergeCell ref="A44:B44"/>
    <mergeCell ref="A45:B45"/>
    <mergeCell ref="A46:B46"/>
    <mergeCell ref="A47:B47"/>
    <mergeCell ref="A48:B48"/>
    <mergeCell ref="A49:B49"/>
    <mergeCell ref="A50:B50"/>
    <mergeCell ref="A53:D53"/>
    <mergeCell ref="B54:D54"/>
    <mergeCell ref="A41:B41"/>
    <mergeCell ref="A30:D30"/>
    <mergeCell ref="A31:D31"/>
    <mergeCell ref="A32:B32"/>
    <mergeCell ref="A33:B33"/>
    <mergeCell ref="A34:B34"/>
    <mergeCell ref="A35:B35"/>
    <mergeCell ref="A36:B36"/>
    <mergeCell ref="A37:B37"/>
    <mergeCell ref="A38:B38"/>
    <mergeCell ref="A39:B39"/>
    <mergeCell ref="A40:B40"/>
    <mergeCell ref="C26:D26"/>
    <mergeCell ref="A5:D5"/>
    <mergeCell ref="C9:D9"/>
    <mergeCell ref="C10:D10"/>
    <mergeCell ref="C11:D11"/>
    <mergeCell ref="C13:D13"/>
    <mergeCell ref="C14:D14"/>
    <mergeCell ref="C15:D15"/>
    <mergeCell ref="C17:D17"/>
    <mergeCell ref="C19:D19"/>
    <mergeCell ref="C20:D20"/>
  </mergeCells>
  <pageMargins left="0.7" right="0.7" top="0.75" bottom="0.75" header="0.3" footer="0.3"/>
  <pageSetup scale="48" orientation="landscape" r:id="rId1"/>
  <rowBreaks count="2" manualBreakCount="2">
    <brk id="28" max="16383" man="1"/>
    <brk id="5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C43</xm:sqref>
        </x14:dataValidation>
        <x14:dataValidation type="list" allowBlank="1" showInputMessage="1" showErrorMessage="1">
          <x14:formula1>
            <xm:f>Sheet7!$A$9:$A$12</xm:f>
          </x14:formula1>
          <xm:sqref>C35</xm:sqref>
        </x14:dataValidation>
        <x14:dataValidation type="list" allowBlank="1" showInputMessage="1" showErrorMessage="1">
          <x14:formula1>
            <xm:f>Sheet7!$A$16:$A$18</xm:f>
          </x14:formula1>
          <xm:sqref>C69:C70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vt:i4>
      </vt:variant>
    </vt:vector>
  </HeadingPairs>
  <TitlesOfParts>
    <vt:vector size="36" baseType="lpstr">
      <vt:lpstr>Mission, Vision &amp; Goals</vt:lpstr>
      <vt:lpstr>Strategy, Obj. &amp; Responsibility</vt:lpstr>
      <vt:lpstr>Objective Details 1.1.1</vt:lpstr>
      <vt:lpstr>Objective Details 1.1.2</vt:lpstr>
      <vt:lpstr>Objective Details 1.2.1</vt:lpstr>
      <vt:lpstr>Objective Details 1.2.2</vt:lpstr>
      <vt:lpstr>Objective Details 1.3.1</vt:lpstr>
      <vt:lpstr>Objective Details 1.3.2</vt:lpstr>
      <vt:lpstr>Objective Details  1.4.1</vt:lpstr>
      <vt:lpstr>Objective Details 1.5.1</vt:lpstr>
      <vt:lpstr>Objective Details 1.6.1</vt:lpstr>
      <vt:lpstr>Objective Details 1.7.1</vt:lpstr>
      <vt:lpstr>Objective Details 1.7.2</vt:lpstr>
      <vt:lpstr>Objective Details 2.1.1</vt:lpstr>
      <vt:lpstr>Objective Details 2.1.2</vt:lpstr>
      <vt:lpstr>Objective Details 2.1.3</vt:lpstr>
      <vt:lpstr>Objective Details 2.1.4</vt:lpstr>
      <vt:lpstr>Objective Details 3.1.1</vt:lpstr>
      <vt:lpstr>Objective Details 3.1.2</vt:lpstr>
      <vt:lpstr>Objective Details 3.2.1</vt:lpstr>
      <vt:lpstr>Objective Details 4.1.1</vt:lpstr>
      <vt:lpstr>Objective Details 4.1.2</vt:lpstr>
      <vt:lpstr>Objective Details 4.2.1</vt:lpstr>
      <vt:lpstr>Objective Details 4.2.2</vt:lpstr>
      <vt:lpstr>Objective Details 5.1.1</vt:lpstr>
      <vt:lpstr>Objective Details 5.1.2</vt:lpstr>
      <vt:lpstr>Objective Details 6.1.1</vt:lpstr>
      <vt:lpstr>Objective Details 6.1.2.</vt:lpstr>
      <vt:lpstr>Objective 6.2.1</vt:lpstr>
      <vt:lpstr>Objective Details 7.1.1</vt:lpstr>
      <vt:lpstr>Objective Details 7.1.2</vt:lpstr>
      <vt:lpstr>Objective Details 8.1.1</vt:lpstr>
      <vt:lpstr>Objective Details 8.1.2</vt:lpstr>
      <vt:lpstr>Sheet7</vt:lpstr>
      <vt:lpstr>'Mission, Vision &amp; Goals'!Print_Area</vt:lpstr>
      <vt:lpstr>'Objective Details 1.1.2'!Print_Area</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2016-01-26T15:36:33Z</cp:lastPrinted>
  <dcterms:created xsi:type="dcterms:W3CDTF">2015-11-02T20:49:15Z</dcterms:created>
  <dcterms:modified xsi:type="dcterms:W3CDTF">2016-05-31T13:30:09Z</dcterms:modified>
</cp:coreProperties>
</file>